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defaultThemeVersion="166925"/>
  <mc:AlternateContent xmlns:mc="http://schemas.openxmlformats.org/markup-compatibility/2006">
    <mc:Choice Requires="x15">
      <x15ac:absPath xmlns:x15ac="http://schemas.microsoft.com/office/spreadsheetml/2010/11/ac" url="C:\IAN\eps\2021 22\Appli Excel GAIN\Doc Process\Exemples d'Applis EPS\"/>
    </mc:Choice>
  </mc:AlternateContent>
  <xr:revisionPtr revIDLastSave="0" documentId="13_ncr:1_{4A6562AD-B285-4C8C-B2A1-EE642DF3596C}" xr6:coauthVersionLast="36" xr6:coauthVersionMax="36" xr10:uidLastSave="{00000000-0000-0000-0000-000000000000}"/>
  <workbookProtection workbookAlgorithmName="SHA-512" workbookHashValue="aiKIl48KXnl0fSGOtglAzQLH44PXZMQXPCniUeaGTdu6iIF/1CmOB5JjB04ZlUwrJGGEwwx1UnuDVqBS736BSQ==" workbookSaltValue="/FtIqQwHmCF4B54X7vXvmQ==" workbookSpinCount="100000" lockStructure="1"/>
  <bookViews>
    <workbookView xWindow="0" yWindow="0" windowWidth="20490" windowHeight="6945" firstSheet="2" activeTab="8" xr2:uid="{00000000-000D-0000-FFFF-FFFF00000000}"/>
  </bookViews>
  <sheets>
    <sheet name="Parametres" sheetId="21" state="hidden" r:id="rId1"/>
    <sheet name="ALL_INPUT" sheetId="22" state="hidden" r:id="rId2"/>
    <sheet name="Feuil1" sheetId="24" r:id="rId3"/>
    <sheet name="Feuil2" sheetId="28" r:id="rId4"/>
    <sheet name="Feuil3" sheetId="29" r:id="rId5"/>
    <sheet name="Feuil4" sheetId="30" r:id="rId6"/>
    <sheet name="Feuil5" sheetId="31" r:id="rId7"/>
    <sheet name="Feuil6" sheetId="32" r:id="rId8"/>
    <sheet name="Vidéo" sheetId="33" r:id="rId9"/>
  </sheets>
  <definedNames>
    <definedName name="Classe_1">Parametres!$A:$A</definedName>
    <definedName name="Classe_2">Parametres!$B:$B</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3" i="22" l="1"/>
  <c r="H33" i="22"/>
  <c r="I33" i="22"/>
  <c r="J33" i="22"/>
  <c r="K33" i="22"/>
  <c r="L33" i="22"/>
  <c r="M33" i="22"/>
  <c r="N33" i="22"/>
  <c r="O33" i="22"/>
  <c r="P33" i="22"/>
  <c r="Q33" i="22"/>
  <c r="R33" i="22"/>
  <c r="S33" i="22"/>
  <c r="T33" i="22"/>
  <c r="U33" i="22"/>
  <c r="G34" i="22"/>
  <c r="H34" i="22"/>
  <c r="I34" i="22"/>
  <c r="J34" i="22"/>
  <c r="K34" i="22"/>
  <c r="L34" i="22"/>
  <c r="M34" i="22"/>
  <c r="N34" i="22"/>
  <c r="O34" i="22"/>
  <c r="P34" i="22"/>
  <c r="Q34" i="22"/>
  <c r="R34" i="22"/>
  <c r="S34" i="22"/>
  <c r="T34" i="22"/>
  <c r="U34" i="22"/>
  <c r="G35" i="22"/>
  <c r="H35" i="22"/>
  <c r="I35" i="22"/>
  <c r="J35" i="22"/>
  <c r="K35" i="22"/>
  <c r="L35" i="22"/>
  <c r="M35" i="22"/>
  <c r="N35" i="22"/>
  <c r="O35" i="22"/>
  <c r="P35" i="22"/>
  <c r="Q35" i="22"/>
  <c r="R35" i="22"/>
  <c r="S35" i="22"/>
  <c r="T35" i="22"/>
  <c r="U35" i="22"/>
  <c r="G36" i="22"/>
  <c r="H36" i="22"/>
  <c r="I36" i="22"/>
  <c r="J36" i="22"/>
  <c r="K36" i="22"/>
  <c r="L36" i="22"/>
  <c r="M36" i="22"/>
  <c r="N36" i="22"/>
  <c r="O36" i="22"/>
  <c r="P36" i="22"/>
  <c r="Q36" i="22"/>
  <c r="R36" i="22"/>
  <c r="S36" i="22"/>
  <c r="T36" i="22"/>
  <c r="U36" i="22"/>
  <c r="G37" i="22"/>
  <c r="H37" i="22"/>
  <c r="I37" i="22"/>
  <c r="J37" i="22"/>
  <c r="K37" i="22"/>
  <c r="L37" i="22"/>
  <c r="M37" i="22"/>
  <c r="N37" i="22"/>
  <c r="O37" i="22"/>
  <c r="P37" i="22"/>
  <c r="Q37" i="22"/>
  <c r="R37" i="22"/>
  <c r="S37" i="22"/>
  <c r="T37" i="22"/>
  <c r="U37" i="22"/>
  <c r="F33" i="22"/>
  <c r="F34" i="22"/>
  <c r="F35" i="22"/>
  <c r="F36" i="22"/>
  <c r="F37" i="22"/>
  <c r="E33" i="22"/>
  <c r="E34" i="22"/>
  <c r="E35" i="22"/>
  <c r="E36" i="22"/>
  <c r="E37" i="22"/>
  <c r="D33" i="22"/>
  <c r="D34" i="22"/>
  <c r="D35" i="22"/>
  <c r="D36" i="22"/>
  <c r="D37" i="22"/>
  <c r="C33" i="22"/>
  <c r="C34" i="22"/>
  <c r="C35" i="22"/>
  <c r="C36" i="22"/>
  <c r="C32" i="22"/>
  <c r="D32" i="22"/>
  <c r="E32" i="22"/>
  <c r="F32" i="22"/>
  <c r="G32" i="22"/>
  <c r="H32" i="22"/>
  <c r="I32" i="22"/>
  <c r="J32" i="22"/>
  <c r="K32" i="22"/>
  <c r="L32" i="22"/>
  <c r="M32" i="22"/>
  <c r="N32" i="22"/>
  <c r="O32" i="22"/>
  <c r="P32" i="22"/>
  <c r="Q32" i="22"/>
  <c r="R32" i="22"/>
  <c r="S32" i="22"/>
  <c r="T32" i="22"/>
  <c r="U32" i="22"/>
  <c r="B33" i="22"/>
  <c r="B34" i="22"/>
  <c r="B35" i="22"/>
  <c r="B36" i="22"/>
  <c r="B37" i="22"/>
  <c r="B32" i="22"/>
  <c r="C37" i="22"/>
  <c r="AZ7" i="32"/>
  <c r="AY7" i="32"/>
  <c r="BB7" i="32" s="1"/>
  <c r="Q7" i="32"/>
  <c r="P7" i="32"/>
  <c r="O7" i="32"/>
  <c r="N7" i="32"/>
  <c r="M7" i="32"/>
  <c r="R7" i="32" s="1"/>
  <c r="T7" i="32" s="1"/>
  <c r="L7" i="32"/>
  <c r="K7" i="32"/>
  <c r="I7" i="32"/>
  <c r="H7" i="32"/>
  <c r="G7" i="32"/>
  <c r="F7" i="32"/>
  <c r="J7" i="32" s="1"/>
  <c r="E7" i="32"/>
  <c r="D7" i="32"/>
  <c r="C7" i="32"/>
  <c r="B7" i="32"/>
  <c r="A7" i="32"/>
  <c r="AZ6" i="32"/>
  <c r="AY6" i="32"/>
  <c r="BB6" i="32" s="1"/>
  <c r="Q6" i="32"/>
  <c r="P6" i="32"/>
  <c r="O6" i="32"/>
  <c r="N6" i="32"/>
  <c r="M6" i="32"/>
  <c r="R6" i="32" s="1"/>
  <c r="L6" i="32"/>
  <c r="K6" i="32"/>
  <c r="I6" i="32"/>
  <c r="H6" i="32"/>
  <c r="G6" i="32"/>
  <c r="F6" i="32"/>
  <c r="J6" i="32" s="1"/>
  <c r="E6" i="32"/>
  <c r="D6" i="32"/>
  <c r="C6" i="32"/>
  <c r="B6" i="32"/>
  <c r="A6" i="32"/>
  <c r="AZ5" i="32"/>
  <c r="AY5" i="32"/>
  <c r="BB5" i="32" s="1"/>
  <c r="Q5" i="32"/>
  <c r="P5" i="32"/>
  <c r="O5" i="32"/>
  <c r="N5" i="32"/>
  <c r="M5" i="32"/>
  <c r="R5" i="32" s="1"/>
  <c r="T5" i="32" s="1"/>
  <c r="L5" i="32"/>
  <c r="K5" i="32"/>
  <c r="I5" i="32"/>
  <c r="H5" i="32"/>
  <c r="G5" i="32"/>
  <c r="F5" i="32"/>
  <c r="J5" i="32" s="1"/>
  <c r="E5" i="32"/>
  <c r="D5" i="32"/>
  <c r="C5" i="32"/>
  <c r="B5" i="32"/>
  <c r="A5" i="32"/>
  <c r="AZ4" i="32"/>
  <c r="AY4" i="32"/>
  <c r="BB4" i="32" s="1"/>
  <c r="Q4" i="32"/>
  <c r="P4" i="32"/>
  <c r="O4" i="32"/>
  <c r="N4" i="32"/>
  <c r="M4" i="32"/>
  <c r="R4" i="32" s="1"/>
  <c r="L4" i="32"/>
  <c r="K4" i="32"/>
  <c r="I4" i="32"/>
  <c r="H4" i="32"/>
  <c r="G4" i="32"/>
  <c r="F4" i="32"/>
  <c r="J4" i="32" s="1"/>
  <c r="E4" i="32"/>
  <c r="D4" i="32"/>
  <c r="C4" i="32"/>
  <c r="B4" i="32"/>
  <c r="A4" i="32"/>
  <c r="AZ3" i="32"/>
  <c r="AY3" i="32"/>
  <c r="BB3" i="32" s="1"/>
  <c r="Q3" i="32"/>
  <c r="P3" i="32"/>
  <c r="O3" i="32"/>
  <c r="N3" i="32"/>
  <c r="M3" i="32"/>
  <c r="R3" i="32" s="1"/>
  <c r="T3" i="32" s="1"/>
  <c r="L3" i="32"/>
  <c r="K3" i="32"/>
  <c r="I3" i="32"/>
  <c r="H3" i="32"/>
  <c r="G3" i="32"/>
  <c r="F3" i="32"/>
  <c r="J3" i="32" s="1"/>
  <c r="E3" i="32"/>
  <c r="D3" i="32"/>
  <c r="C3" i="32"/>
  <c r="B3" i="32"/>
  <c r="A3" i="32"/>
  <c r="AZ2" i="32"/>
  <c r="AY2" i="32"/>
  <c r="BB2" i="32" s="1"/>
  <c r="Q2" i="32"/>
  <c r="P2" i="32"/>
  <c r="O2" i="32"/>
  <c r="N2" i="32"/>
  <c r="M2" i="32"/>
  <c r="R2" i="32" s="1"/>
  <c r="L2" i="32"/>
  <c r="K2" i="32"/>
  <c r="I2" i="32"/>
  <c r="H2" i="32"/>
  <c r="G2" i="32"/>
  <c r="F2" i="32"/>
  <c r="J2" i="32" s="1"/>
  <c r="E2" i="32"/>
  <c r="D2" i="32"/>
  <c r="C2" i="32"/>
  <c r="B2" i="32"/>
  <c r="A2" i="32"/>
  <c r="T2" i="32" l="1"/>
  <c r="T4" i="32"/>
  <c r="T6" i="32"/>
  <c r="S2" i="32"/>
  <c r="BA2" i="32"/>
  <c r="S3" i="32"/>
  <c r="BA3" i="32"/>
  <c r="S4" i="32"/>
  <c r="BA4" i="32"/>
  <c r="S5" i="32"/>
  <c r="BA5" i="32"/>
  <c r="S6" i="32"/>
  <c r="BA6" i="32"/>
  <c r="S7" i="32"/>
  <c r="BA7" i="32"/>
  <c r="B27" i="22"/>
  <c r="C27" i="22"/>
  <c r="D27" i="22"/>
  <c r="E27" i="22"/>
  <c r="F27" i="22"/>
  <c r="G27" i="22"/>
  <c r="H27" i="22"/>
  <c r="I27" i="22"/>
  <c r="J27" i="22"/>
  <c r="K27" i="22"/>
  <c r="L27" i="22"/>
  <c r="M27" i="22"/>
  <c r="N27" i="22"/>
  <c r="O27" i="22"/>
  <c r="P27" i="22"/>
  <c r="Q27" i="22"/>
  <c r="R27" i="22"/>
  <c r="S27" i="22"/>
  <c r="T27" i="22"/>
  <c r="U27" i="22"/>
  <c r="B28" i="22"/>
  <c r="C28" i="22"/>
  <c r="D28" i="22"/>
  <c r="E28" i="22"/>
  <c r="F28" i="22"/>
  <c r="G28" i="22"/>
  <c r="H28" i="22"/>
  <c r="I28" i="22"/>
  <c r="J28" i="22"/>
  <c r="K28" i="22"/>
  <c r="L28" i="22"/>
  <c r="M28" i="22"/>
  <c r="N28" i="22"/>
  <c r="O28" i="22"/>
  <c r="P28" i="22"/>
  <c r="Q28" i="22"/>
  <c r="R28" i="22"/>
  <c r="S28" i="22"/>
  <c r="T28" i="22"/>
  <c r="U28" i="22"/>
  <c r="B29" i="22"/>
  <c r="C29" i="22"/>
  <c r="D29" i="22"/>
  <c r="E29" i="22"/>
  <c r="F29" i="22"/>
  <c r="G29" i="22"/>
  <c r="H29" i="22"/>
  <c r="I29" i="22"/>
  <c r="J29" i="22"/>
  <c r="K29" i="22"/>
  <c r="L29" i="22"/>
  <c r="M29" i="22"/>
  <c r="N29" i="22"/>
  <c r="O29" i="22"/>
  <c r="P29" i="22"/>
  <c r="Q29" i="22"/>
  <c r="R29" i="22"/>
  <c r="S29" i="22"/>
  <c r="T29" i="22"/>
  <c r="U29" i="22"/>
  <c r="B30" i="22"/>
  <c r="C30" i="22"/>
  <c r="D30" i="22"/>
  <c r="E30" i="22"/>
  <c r="F30" i="22"/>
  <c r="G30" i="22"/>
  <c r="H30" i="22"/>
  <c r="I30" i="22"/>
  <c r="J30" i="22"/>
  <c r="K30" i="22"/>
  <c r="L30" i="22"/>
  <c r="M30" i="22"/>
  <c r="N30" i="22"/>
  <c r="O30" i="22"/>
  <c r="P30" i="22"/>
  <c r="Q30" i="22"/>
  <c r="R30" i="22"/>
  <c r="S30" i="22"/>
  <c r="T30" i="22"/>
  <c r="U30" i="22"/>
  <c r="B31" i="22"/>
  <c r="C31" i="22"/>
  <c r="D31" i="22"/>
  <c r="E31" i="22"/>
  <c r="F31" i="22"/>
  <c r="G31" i="22"/>
  <c r="H31" i="22"/>
  <c r="I31" i="22"/>
  <c r="J31" i="22"/>
  <c r="K31" i="22"/>
  <c r="L31" i="22"/>
  <c r="M31" i="22"/>
  <c r="N31" i="22"/>
  <c r="O31" i="22"/>
  <c r="P31" i="22"/>
  <c r="Q31" i="22"/>
  <c r="R31" i="22"/>
  <c r="S31" i="22"/>
  <c r="T31" i="22"/>
  <c r="U31" i="22"/>
  <c r="C26" i="22"/>
  <c r="D26" i="22"/>
  <c r="E26" i="22"/>
  <c r="F26" i="22"/>
  <c r="G26" i="22"/>
  <c r="H26" i="22"/>
  <c r="I26" i="22"/>
  <c r="J26" i="22"/>
  <c r="K26" i="22"/>
  <c r="L26" i="22"/>
  <c r="M26" i="22"/>
  <c r="N26" i="22"/>
  <c r="O26" i="22"/>
  <c r="P26" i="22"/>
  <c r="Q26" i="22"/>
  <c r="R26" i="22"/>
  <c r="S26" i="22"/>
  <c r="T26" i="22"/>
  <c r="U26" i="22"/>
  <c r="B26" i="22"/>
  <c r="B21" i="22"/>
  <c r="C21" i="22"/>
  <c r="D21" i="22"/>
  <c r="E21" i="22"/>
  <c r="F21" i="22"/>
  <c r="G21" i="22"/>
  <c r="H21" i="22"/>
  <c r="I21" i="22"/>
  <c r="J21" i="22"/>
  <c r="K21" i="22"/>
  <c r="L21" i="22"/>
  <c r="M21" i="22"/>
  <c r="N21" i="22"/>
  <c r="O21" i="22"/>
  <c r="P21" i="22"/>
  <c r="Q21" i="22"/>
  <c r="R21" i="22"/>
  <c r="S21" i="22"/>
  <c r="T21" i="22"/>
  <c r="U21" i="22"/>
  <c r="B22" i="22"/>
  <c r="C22" i="22"/>
  <c r="D22" i="22"/>
  <c r="E22" i="22"/>
  <c r="F22" i="22"/>
  <c r="G22" i="22"/>
  <c r="H22" i="22"/>
  <c r="I22" i="22"/>
  <c r="J22" i="22"/>
  <c r="K22" i="22"/>
  <c r="L22" i="22"/>
  <c r="M22" i="22"/>
  <c r="N22" i="22"/>
  <c r="O22" i="22"/>
  <c r="P22" i="22"/>
  <c r="Q22" i="22"/>
  <c r="R22" i="22"/>
  <c r="S22" i="22"/>
  <c r="T22" i="22"/>
  <c r="U22" i="22"/>
  <c r="B23" i="22"/>
  <c r="C23" i="22"/>
  <c r="D23" i="22"/>
  <c r="E23" i="22"/>
  <c r="F23" i="22"/>
  <c r="G23" i="22"/>
  <c r="H23" i="22"/>
  <c r="I23" i="22"/>
  <c r="J23" i="22"/>
  <c r="K23" i="22"/>
  <c r="L23" i="22"/>
  <c r="M23" i="22"/>
  <c r="N23" i="22"/>
  <c r="O23" i="22"/>
  <c r="P23" i="22"/>
  <c r="Q23" i="22"/>
  <c r="R23" i="22"/>
  <c r="S23" i="22"/>
  <c r="T23" i="22"/>
  <c r="U23" i="22"/>
  <c r="B24" i="22"/>
  <c r="C24" i="22"/>
  <c r="D24" i="22"/>
  <c r="E24" i="22"/>
  <c r="F24" i="22"/>
  <c r="G24" i="22"/>
  <c r="H24" i="22"/>
  <c r="I24" i="22"/>
  <c r="J24" i="22"/>
  <c r="K24" i="22"/>
  <c r="L24" i="22"/>
  <c r="M24" i="22"/>
  <c r="N24" i="22"/>
  <c r="O24" i="22"/>
  <c r="P24" i="22"/>
  <c r="Q24" i="22"/>
  <c r="R24" i="22"/>
  <c r="S24" i="22"/>
  <c r="T24" i="22"/>
  <c r="U24" i="22"/>
  <c r="B25" i="22"/>
  <c r="C25" i="22"/>
  <c r="D25" i="22"/>
  <c r="E25" i="22"/>
  <c r="F25" i="22"/>
  <c r="G25" i="22"/>
  <c r="H25" i="22"/>
  <c r="I25" i="22"/>
  <c r="J25" i="22"/>
  <c r="K25" i="22"/>
  <c r="L25" i="22"/>
  <c r="M25" i="22"/>
  <c r="N25" i="22"/>
  <c r="O25" i="22"/>
  <c r="P25" i="22"/>
  <c r="Q25" i="22"/>
  <c r="R25" i="22"/>
  <c r="S25" i="22"/>
  <c r="T25" i="22"/>
  <c r="U25" i="22"/>
  <c r="C20" i="22"/>
  <c r="D20" i="22"/>
  <c r="E20" i="22"/>
  <c r="F20" i="22"/>
  <c r="G20" i="22"/>
  <c r="H20" i="22"/>
  <c r="I20" i="22"/>
  <c r="J20" i="22"/>
  <c r="K20" i="22"/>
  <c r="L20" i="22"/>
  <c r="M20" i="22"/>
  <c r="N20" i="22"/>
  <c r="O20" i="22"/>
  <c r="P20" i="22"/>
  <c r="Q20" i="22"/>
  <c r="R20" i="22"/>
  <c r="S20" i="22"/>
  <c r="T20" i="22"/>
  <c r="U20" i="22"/>
  <c r="B20" i="22"/>
  <c r="B15" i="22"/>
  <c r="C15" i="22"/>
  <c r="D15" i="22"/>
  <c r="E15" i="22"/>
  <c r="F15" i="22"/>
  <c r="G15" i="22"/>
  <c r="H15" i="22"/>
  <c r="I15" i="22"/>
  <c r="J15" i="22"/>
  <c r="K15" i="22"/>
  <c r="L15" i="22"/>
  <c r="M15" i="22"/>
  <c r="N15" i="22"/>
  <c r="O15" i="22"/>
  <c r="P15" i="22"/>
  <c r="Q15" i="22"/>
  <c r="R15" i="22"/>
  <c r="S15" i="22"/>
  <c r="T15" i="22"/>
  <c r="U15" i="22"/>
  <c r="B16" i="22"/>
  <c r="C16" i="22"/>
  <c r="D16" i="22"/>
  <c r="E16" i="22"/>
  <c r="F16" i="22"/>
  <c r="G16" i="22"/>
  <c r="H16" i="22"/>
  <c r="I16" i="22"/>
  <c r="J16" i="22"/>
  <c r="K16" i="22"/>
  <c r="L16" i="22"/>
  <c r="M16" i="22"/>
  <c r="N16" i="22"/>
  <c r="O16" i="22"/>
  <c r="P16" i="22"/>
  <c r="Q16" i="22"/>
  <c r="R16" i="22"/>
  <c r="S16" i="22"/>
  <c r="T16" i="22"/>
  <c r="U16" i="22"/>
  <c r="B17" i="22"/>
  <c r="C17" i="22"/>
  <c r="D17" i="22"/>
  <c r="E17" i="22"/>
  <c r="F17" i="22"/>
  <c r="G17" i="22"/>
  <c r="H17" i="22"/>
  <c r="I17" i="22"/>
  <c r="J17" i="22"/>
  <c r="K17" i="22"/>
  <c r="L17" i="22"/>
  <c r="M17" i="22"/>
  <c r="N17" i="22"/>
  <c r="O17" i="22"/>
  <c r="P17" i="22"/>
  <c r="Q17" i="22"/>
  <c r="R17" i="22"/>
  <c r="S17" i="22"/>
  <c r="T17" i="22"/>
  <c r="U17" i="22"/>
  <c r="B18" i="22"/>
  <c r="C18" i="22"/>
  <c r="D18" i="22"/>
  <c r="E18" i="22"/>
  <c r="F18" i="22"/>
  <c r="G18" i="22"/>
  <c r="H18" i="22"/>
  <c r="I18" i="22"/>
  <c r="J18" i="22"/>
  <c r="K18" i="22"/>
  <c r="L18" i="22"/>
  <c r="M18" i="22"/>
  <c r="N18" i="22"/>
  <c r="O18" i="22"/>
  <c r="P18" i="22"/>
  <c r="Q18" i="22"/>
  <c r="R18" i="22"/>
  <c r="S18" i="22"/>
  <c r="T18" i="22"/>
  <c r="U18" i="22"/>
  <c r="B19" i="22"/>
  <c r="C19" i="22"/>
  <c r="D19" i="22"/>
  <c r="E19" i="22"/>
  <c r="F19" i="22"/>
  <c r="G19" i="22"/>
  <c r="H19" i="22"/>
  <c r="I19" i="22"/>
  <c r="J19" i="22"/>
  <c r="K19" i="22"/>
  <c r="L19" i="22"/>
  <c r="M19" i="22"/>
  <c r="N19" i="22"/>
  <c r="O19" i="22"/>
  <c r="P19" i="22"/>
  <c r="Q19" i="22"/>
  <c r="R19" i="22"/>
  <c r="S19" i="22"/>
  <c r="T19" i="22"/>
  <c r="U19" i="22"/>
  <c r="C14" i="22"/>
  <c r="D14" i="22"/>
  <c r="E14" i="22"/>
  <c r="F14" i="22"/>
  <c r="G14" i="22"/>
  <c r="H14" i="22"/>
  <c r="I14" i="22"/>
  <c r="J14" i="22"/>
  <c r="K14" i="22"/>
  <c r="L14" i="22"/>
  <c r="M14" i="22"/>
  <c r="N14" i="22"/>
  <c r="O14" i="22"/>
  <c r="P14" i="22"/>
  <c r="Q14" i="22"/>
  <c r="R14" i="22"/>
  <c r="S14" i="22"/>
  <c r="T14" i="22"/>
  <c r="U14" i="22"/>
  <c r="B14" i="22"/>
  <c r="B9" i="22"/>
  <c r="C9" i="22"/>
  <c r="D9" i="22"/>
  <c r="E9" i="22"/>
  <c r="F9" i="22"/>
  <c r="G9" i="22"/>
  <c r="H9" i="22"/>
  <c r="I9" i="22"/>
  <c r="J9" i="22"/>
  <c r="K9" i="22"/>
  <c r="L9" i="22"/>
  <c r="M9" i="22"/>
  <c r="N9" i="22"/>
  <c r="O9" i="22"/>
  <c r="P9" i="22"/>
  <c r="Q9" i="22"/>
  <c r="R9" i="22"/>
  <c r="S9" i="22"/>
  <c r="T9" i="22"/>
  <c r="U9" i="22"/>
  <c r="B10" i="22"/>
  <c r="C10" i="22"/>
  <c r="D10" i="22"/>
  <c r="E10" i="22"/>
  <c r="F10" i="22"/>
  <c r="G10" i="22"/>
  <c r="H10" i="22"/>
  <c r="I10" i="22"/>
  <c r="J10" i="22"/>
  <c r="K10" i="22"/>
  <c r="L10" i="22"/>
  <c r="M10" i="22"/>
  <c r="N10" i="22"/>
  <c r="O10" i="22"/>
  <c r="P10" i="22"/>
  <c r="Q10" i="22"/>
  <c r="R10" i="22"/>
  <c r="S10" i="22"/>
  <c r="T10" i="22"/>
  <c r="U10" i="22"/>
  <c r="B11" i="22"/>
  <c r="C11" i="22"/>
  <c r="D11" i="22"/>
  <c r="E11" i="22"/>
  <c r="F11" i="22"/>
  <c r="G11" i="22"/>
  <c r="H11" i="22"/>
  <c r="I11" i="22"/>
  <c r="J11" i="22"/>
  <c r="K11" i="22"/>
  <c r="L11" i="22"/>
  <c r="M11" i="22"/>
  <c r="N11" i="22"/>
  <c r="O11" i="22"/>
  <c r="P11" i="22"/>
  <c r="Q11" i="22"/>
  <c r="R11" i="22"/>
  <c r="S11" i="22"/>
  <c r="T11" i="22"/>
  <c r="U11" i="22"/>
  <c r="B12" i="22"/>
  <c r="C12" i="22"/>
  <c r="D12" i="22"/>
  <c r="E12" i="22"/>
  <c r="F12" i="22"/>
  <c r="G12" i="22"/>
  <c r="H12" i="22"/>
  <c r="I12" i="22"/>
  <c r="J12" i="22"/>
  <c r="K12" i="22"/>
  <c r="L12" i="22"/>
  <c r="M12" i="22"/>
  <c r="N12" i="22"/>
  <c r="O12" i="22"/>
  <c r="P12" i="22"/>
  <c r="Q12" i="22"/>
  <c r="R12" i="22"/>
  <c r="S12" i="22"/>
  <c r="T12" i="22"/>
  <c r="U12" i="22"/>
  <c r="B13" i="22"/>
  <c r="C13" i="22"/>
  <c r="D13" i="22"/>
  <c r="E13" i="22"/>
  <c r="F13" i="22"/>
  <c r="G13" i="22"/>
  <c r="H13" i="22"/>
  <c r="I13" i="22"/>
  <c r="J13" i="22"/>
  <c r="K13" i="22"/>
  <c r="L13" i="22"/>
  <c r="M13" i="22"/>
  <c r="N13" i="22"/>
  <c r="O13" i="22"/>
  <c r="P13" i="22"/>
  <c r="Q13" i="22"/>
  <c r="R13" i="22"/>
  <c r="S13" i="22"/>
  <c r="T13" i="22"/>
  <c r="U13" i="22"/>
  <c r="C8" i="22"/>
  <c r="D8" i="22"/>
  <c r="E8" i="22"/>
  <c r="F8" i="22"/>
  <c r="G8" i="22"/>
  <c r="H8" i="22"/>
  <c r="I8" i="22"/>
  <c r="J8" i="22"/>
  <c r="K8" i="22"/>
  <c r="L8" i="22"/>
  <c r="M8" i="22"/>
  <c r="N8" i="22"/>
  <c r="O8" i="22"/>
  <c r="P8" i="22"/>
  <c r="Q8" i="22"/>
  <c r="R8" i="22"/>
  <c r="S8" i="22"/>
  <c r="T8" i="22"/>
  <c r="U8" i="22"/>
  <c r="B8" i="22"/>
  <c r="C4" i="22" l="1"/>
  <c r="C5" i="22"/>
  <c r="C6" i="22"/>
  <c r="C7" i="22"/>
  <c r="C1" i="22"/>
  <c r="B1" i="22"/>
  <c r="A2" i="31"/>
  <c r="B3" i="30" l="1"/>
  <c r="B4" i="30"/>
  <c r="B5" i="30"/>
  <c r="B6" i="30"/>
  <c r="B7" i="30"/>
  <c r="B2" i="30"/>
  <c r="B3" i="29"/>
  <c r="B4" i="29"/>
  <c r="B5" i="29"/>
  <c r="B6" i="29"/>
  <c r="B7" i="29"/>
  <c r="B2" i="29"/>
  <c r="A7" i="29"/>
  <c r="A6" i="29"/>
  <c r="A5" i="29"/>
  <c r="A4" i="29"/>
  <c r="A3" i="29"/>
  <c r="A2" i="29"/>
  <c r="B3" i="24"/>
  <c r="C3" i="22" s="1"/>
  <c r="B4" i="24"/>
  <c r="B5" i="24"/>
  <c r="B6" i="24"/>
  <c r="B2" i="24"/>
  <c r="C2" i="22" s="1"/>
  <c r="B7" i="24"/>
  <c r="D1" i="22" l="1"/>
  <c r="E1" i="22"/>
  <c r="F1" i="22"/>
  <c r="G1" i="22"/>
  <c r="H1" i="22"/>
  <c r="I1" i="22"/>
  <c r="J1" i="22"/>
  <c r="K1" i="22"/>
  <c r="L1" i="22"/>
  <c r="M1" i="22"/>
  <c r="N1" i="22"/>
  <c r="O1" i="22"/>
  <c r="P1" i="22"/>
  <c r="Q1" i="22"/>
  <c r="R1" i="22"/>
  <c r="S1" i="22"/>
  <c r="T1" i="22"/>
  <c r="U1" i="22"/>
  <c r="AZ7" i="31" l="1"/>
  <c r="AY7" i="31"/>
  <c r="BB7" i="31" s="1"/>
  <c r="Q7" i="31"/>
  <c r="P7" i="31"/>
  <c r="O7" i="31"/>
  <c r="N7" i="31"/>
  <c r="M7" i="31"/>
  <c r="L7" i="31"/>
  <c r="K7" i="31"/>
  <c r="I7" i="31"/>
  <c r="H7" i="31"/>
  <c r="G7" i="31"/>
  <c r="F7" i="31"/>
  <c r="E7" i="31"/>
  <c r="D7" i="31"/>
  <c r="C7" i="31"/>
  <c r="A7" i="31"/>
  <c r="B7" i="31"/>
  <c r="AZ6" i="31"/>
  <c r="AY6" i="31"/>
  <c r="BB6" i="31" s="1"/>
  <c r="Q6" i="31"/>
  <c r="P6" i="31"/>
  <c r="O6" i="31"/>
  <c r="N6" i="31"/>
  <c r="M6" i="31"/>
  <c r="L6" i="31"/>
  <c r="K6" i="31"/>
  <c r="I6" i="31"/>
  <c r="H6" i="31"/>
  <c r="G6" i="31"/>
  <c r="F6" i="31"/>
  <c r="E6" i="31"/>
  <c r="D6" i="31"/>
  <c r="C6" i="31"/>
  <c r="A6" i="31"/>
  <c r="B6" i="31"/>
  <c r="AZ5" i="31"/>
  <c r="AY5" i="31"/>
  <c r="BB5" i="31" s="1"/>
  <c r="Q5" i="31"/>
  <c r="P5" i="31"/>
  <c r="O5" i="31"/>
  <c r="N5" i="31"/>
  <c r="M5" i="31"/>
  <c r="L5" i="31"/>
  <c r="K5" i="31"/>
  <c r="I5" i="31"/>
  <c r="H5" i="31"/>
  <c r="G5" i="31"/>
  <c r="F5" i="31"/>
  <c r="E5" i="31"/>
  <c r="D5" i="31"/>
  <c r="C5" i="31"/>
  <c r="A5" i="31"/>
  <c r="B5" i="31"/>
  <c r="AZ4" i="31"/>
  <c r="AY4" i="31"/>
  <c r="BB4" i="31" s="1"/>
  <c r="Q4" i="31"/>
  <c r="P4" i="31"/>
  <c r="O4" i="31"/>
  <c r="N4" i="31"/>
  <c r="M4" i="31"/>
  <c r="L4" i="31"/>
  <c r="K4" i="31"/>
  <c r="I4" i="31"/>
  <c r="H4" i="31"/>
  <c r="G4" i="31"/>
  <c r="F4" i="31"/>
  <c r="E4" i="31"/>
  <c r="D4" i="31"/>
  <c r="C4" i="31"/>
  <c r="A4" i="31"/>
  <c r="B4" i="31"/>
  <c r="AZ3" i="31"/>
  <c r="AY3" i="31"/>
  <c r="BB3" i="31" s="1"/>
  <c r="Q3" i="31"/>
  <c r="P3" i="31"/>
  <c r="O3" i="31"/>
  <c r="N3" i="31"/>
  <c r="M3" i="31"/>
  <c r="L3" i="31"/>
  <c r="K3" i="31"/>
  <c r="I3" i="31"/>
  <c r="H3" i="31"/>
  <c r="G3" i="31"/>
  <c r="F3" i="31"/>
  <c r="E3" i="31"/>
  <c r="D3" i="31"/>
  <c r="C3" i="31"/>
  <c r="A3" i="31"/>
  <c r="B3" i="31"/>
  <c r="AZ2" i="31"/>
  <c r="AY2" i="31"/>
  <c r="BB2" i="31" s="1"/>
  <c r="Q2" i="31"/>
  <c r="P2" i="31"/>
  <c r="O2" i="31"/>
  <c r="N2" i="31"/>
  <c r="M2" i="31"/>
  <c r="L2" i="31"/>
  <c r="K2" i="31"/>
  <c r="I2" i="31"/>
  <c r="H2" i="31"/>
  <c r="G2" i="31"/>
  <c r="F2" i="31"/>
  <c r="E2" i="31"/>
  <c r="D2" i="31"/>
  <c r="C2" i="31"/>
  <c r="B2" i="31"/>
  <c r="AZ7" i="30"/>
  <c r="AY7" i="30"/>
  <c r="BB7" i="30" s="1"/>
  <c r="Q7" i="30"/>
  <c r="P7" i="30"/>
  <c r="O7" i="30"/>
  <c r="N7" i="30"/>
  <c r="M7" i="30"/>
  <c r="L7" i="30"/>
  <c r="K7" i="30"/>
  <c r="I7" i="30"/>
  <c r="H7" i="30"/>
  <c r="G7" i="30"/>
  <c r="F7" i="30"/>
  <c r="E7" i="30"/>
  <c r="D7" i="30"/>
  <c r="C7" i="30"/>
  <c r="A7" i="30"/>
  <c r="AZ6" i="30"/>
  <c r="AY6" i="30"/>
  <c r="BB6" i="30" s="1"/>
  <c r="Q6" i="30"/>
  <c r="P6" i="30"/>
  <c r="O6" i="30"/>
  <c r="N6" i="30"/>
  <c r="M6" i="30"/>
  <c r="L6" i="30"/>
  <c r="K6" i="30"/>
  <c r="I6" i="30"/>
  <c r="H6" i="30"/>
  <c r="G6" i="30"/>
  <c r="F6" i="30"/>
  <c r="E6" i="30"/>
  <c r="D6" i="30"/>
  <c r="C6" i="30"/>
  <c r="A6" i="30"/>
  <c r="AZ5" i="30"/>
  <c r="AY5" i="30"/>
  <c r="BB5" i="30" s="1"/>
  <c r="Q5" i="30"/>
  <c r="P5" i="30"/>
  <c r="O5" i="30"/>
  <c r="N5" i="30"/>
  <c r="M5" i="30"/>
  <c r="L5" i="30"/>
  <c r="K5" i="30"/>
  <c r="I5" i="30"/>
  <c r="H5" i="30"/>
  <c r="G5" i="30"/>
  <c r="F5" i="30"/>
  <c r="E5" i="30"/>
  <c r="D5" i="30"/>
  <c r="C5" i="30"/>
  <c r="A5" i="30"/>
  <c r="AZ4" i="30"/>
  <c r="AY4" i="30"/>
  <c r="BB4" i="30" s="1"/>
  <c r="Q4" i="30"/>
  <c r="P4" i="30"/>
  <c r="O4" i="30"/>
  <c r="N4" i="30"/>
  <c r="M4" i="30"/>
  <c r="L4" i="30"/>
  <c r="K4" i="30"/>
  <c r="I4" i="30"/>
  <c r="H4" i="30"/>
  <c r="G4" i="30"/>
  <c r="F4" i="30"/>
  <c r="E4" i="30"/>
  <c r="D4" i="30"/>
  <c r="C4" i="30"/>
  <c r="A4" i="30"/>
  <c r="AZ3" i="30"/>
  <c r="AY3" i="30"/>
  <c r="BB3" i="30" s="1"/>
  <c r="Q3" i="30"/>
  <c r="P3" i="30"/>
  <c r="O3" i="30"/>
  <c r="N3" i="30"/>
  <c r="M3" i="30"/>
  <c r="L3" i="30"/>
  <c r="K3" i="30"/>
  <c r="I3" i="30"/>
  <c r="H3" i="30"/>
  <c r="G3" i="30"/>
  <c r="F3" i="30"/>
  <c r="E3" i="30"/>
  <c r="D3" i="30"/>
  <c r="C3" i="30"/>
  <c r="A3" i="30"/>
  <c r="AZ2" i="30"/>
  <c r="AY2" i="30"/>
  <c r="BB2" i="30" s="1"/>
  <c r="Q2" i="30"/>
  <c r="P2" i="30"/>
  <c r="O2" i="30"/>
  <c r="N2" i="30"/>
  <c r="M2" i="30"/>
  <c r="L2" i="30"/>
  <c r="K2" i="30"/>
  <c r="I2" i="30"/>
  <c r="H2" i="30"/>
  <c r="G2" i="30"/>
  <c r="F2" i="30"/>
  <c r="E2" i="30"/>
  <c r="D2" i="30"/>
  <c r="C2" i="30"/>
  <c r="A2" i="30"/>
  <c r="AZ7" i="29"/>
  <c r="AY7" i="29"/>
  <c r="BB7" i="29" s="1"/>
  <c r="Q7" i="29"/>
  <c r="P7" i="29"/>
  <c r="O7" i="29"/>
  <c r="N7" i="29"/>
  <c r="M7" i="29"/>
  <c r="L7" i="29"/>
  <c r="K7" i="29"/>
  <c r="I7" i="29"/>
  <c r="H7" i="29"/>
  <c r="G7" i="29"/>
  <c r="F7" i="29"/>
  <c r="E7" i="29"/>
  <c r="D7" i="29"/>
  <c r="C7" i="29"/>
  <c r="AZ6" i="29"/>
  <c r="AY6" i="29"/>
  <c r="BB6" i="29" s="1"/>
  <c r="Q6" i="29"/>
  <c r="P6" i="29"/>
  <c r="O6" i="29"/>
  <c r="N6" i="29"/>
  <c r="M6" i="29"/>
  <c r="R6" i="29" s="1"/>
  <c r="L6" i="29"/>
  <c r="K6" i="29"/>
  <c r="I6" i="29"/>
  <c r="H6" i="29"/>
  <c r="G6" i="29"/>
  <c r="F6" i="29"/>
  <c r="E6" i="29"/>
  <c r="D6" i="29"/>
  <c r="C6" i="29"/>
  <c r="AZ5" i="29"/>
  <c r="AY5" i="29"/>
  <c r="BB5" i="29" s="1"/>
  <c r="Q5" i="29"/>
  <c r="P5" i="29"/>
  <c r="O5" i="29"/>
  <c r="N5" i="29"/>
  <c r="M5" i="29"/>
  <c r="L5" i="29"/>
  <c r="K5" i="29"/>
  <c r="I5" i="29"/>
  <c r="H5" i="29"/>
  <c r="G5" i="29"/>
  <c r="F5" i="29"/>
  <c r="E5" i="29"/>
  <c r="D5" i="29"/>
  <c r="C5" i="29"/>
  <c r="AZ4" i="29"/>
  <c r="AY4" i="29"/>
  <c r="BB4" i="29" s="1"/>
  <c r="Q4" i="29"/>
  <c r="P4" i="29"/>
  <c r="O4" i="29"/>
  <c r="N4" i="29"/>
  <c r="M4" i="29"/>
  <c r="L4" i="29"/>
  <c r="K4" i="29"/>
  <c r="I4" i="29"/>
  <c r="H4" i="29"/>
  <c r="G4" i="29"/>
  <c r="F4" i="29"/>
  <c r="J4" i="29" s="1"/>
  <c r="E4" i="29"/>
  <c r="D4" i="29"/>
  <c r="C4" i="29"/>
  <c r="AZ3" i="29"/>
  <c r="AY3" i="29"/>
  <c r="BB3" i="29" s="1"/>
  <c r="Q3" i="29"/>
  <c r="P3" i="29"/>
  <c r="O3" i="29"/>
  <c r="N3" i="29"/>
  <c r="M3" i="29"/>
  <c r="L3" i="29"/>
  <c r="K3" i="29"/>
  <c r="I3" i="29"/>
  <c r="H3" i="29"/>
  <c r="G3" i="29"/>
  <c r="F3" i="29"/>
  <c r="E3" i="29"/>
  <c r="D3" i="29"/>
  <c r="C3" i="29"/>
  <c r="AZ2" i="29"/>
  <c r="AY2" i="29"/>
  <c r="BB2" i="29" s="1"/>
  <c r="Q2" i="29"/>
  <c r="P2" i="29"/>
  <c r="O2" i="29"/>
  <c r="N2" i="29"/>
  <c r="M2" i="29"/>
  <c r="R2" i="29" s="1"/>
  <c r="L2" i="29"/>
  <c r="K2" i="29"/>
  <c r="I2" i="29"/>
  <c r="H2" i="29"/>
  <c r="G2" i="29"/>
  <c r="F2" i="29"/>
  <c r="E2" i="29"/>
  <c r="D2" i="29"/>
  <c r="C2" i="29"/>
  <c r="AZ7" i="28"/>
  <c r="AY7" i="28"/>
  <c r="BB7" i="28" s="1"/>
  <c r="Q7" i="28"/>
  <c r="P7" i="28"/>
  <c r="O7" i="28"/>
  <c r="N7" i="28"/>
  <c r="M7" i="28"/>
  <c r="L7" i="28"/>
  <c r="K7" i="28"/>
  <c r="I7" i="28"/>
  <c r="H7" i="28"/>
  <c r="G7" i="28"/>
  <c r="F7" i="28"/>
  <c r="E7" i="28"/>
  <c r="D7" i="28"/>
  <c r="C7" i="28"/>
  <c r="A7" i="28"/>
  <c r="B7" i="28"/>
  <c r="AZ6" i="28"/>
  <c r="AY6" i="28"/>
  <c r="BB6" i="28" s="1"/>
  <c r="Q6" i="28"/>
  <c r="P6" i="28"/>
  <c r="O6" i="28"/>
  <c r="N6" i="28"/>
  <c r="M6" i="28"/>
  <c r="L6" i="28"/>
  <c r="K6" i="28"/>
  <c r="I6" i="28"/>
  <c r="H6" i="28"/>
  <c r="G6" i="28"/>
  <c r="F6" i="28"/>
  <c r="E6" i="28"/>
  <c r="D6" i="28"/>
  <c r="C6" i="28"/>
  <c r="A6" i="28"/>
  <c r="B6" i="28"/>
  <c r="AZ5" i="28"/>
  <c r="AY5" i="28"/>
  <c r="BB5" i="28" s="1"/>
  <c r="Q5" i="28"/>
  <c r="P5" i="28"/>
  <c r="O5" i="28"/>
  <c r="N5" i="28"/>
  <c r="M5" i="28"/>
  <c r="L5" i="28"/>
  <c r="K5" i="28"/>
  <c r="I5" i="28"/>
  <c r="H5" i="28"/>
  <c r="G5" i="28"/>
  <c r="F5" i="28"/>
  <c r="E5" i="28"/>
  <c r="D5" i="28"/>
  <c r="C5" i="28"/>
  <c r="A5" i="28"/>
  <c r="B5" i="28"/>
  <c r="AZ4" i="28"/>
  <c r="AY4" i="28"/>
  <c r="BB4" i="28" s="1"/>
  <c r="Q4" i="28"/>
  <c r="P4" i="28"/>
  <c r="O4" i="28"/>
  <c r="N4" i="28"/>
  <c r="M4" i="28"/>
  <c r="L4" i="28"/>
  <c r="K4" i="28"/>
  <c r="I4" i="28"/>
  <c r="H4" i="28"/>
  <c r="G4" i="28"/>
  <c r="F4" i="28"/>
  <c r="E4" i="28"/>
  <c r="D4" i="28"/>
  <c r="C4" i="28"/>
  <c r="A4" i="28"/>
  <c r="B4" i="28"/>
  <c r="AZ3" i="28"/>
  <c r="AY3" i="28"/>
  <c r="BB3" i="28" s="1"/>
  <c r="Q3" i="28"/>
  <c r="P3" i="28"/>
  <c r="O3" i="28"/>
  <c r="N3" i="28"/>
  <c r="M3" i="28"/>
  <c r="L3" i="28"/>
  <c r="K3" i="28"/>
  <c r="I3" i="28"/>
  <c r="H3" i="28"/>
  <c r="G3" i="28"/>
  <c r="F3" i="28"/>
  <c r="E3" i="28"/>
  <c r="D3" i="28"/>
  <c r="C3" i="28"/>
  <c r="A3" i="28"/>
  <c r="B3" i="28"/>
  <c r="AZ2" i="28"/>
  <c r="AY2" i="28"/>
  <c r="BB2" i="28" s="1"/>
  <c r="Q2" i="28"/>
  <c r="P2" i="28"/>
  <c r="O2" i="28"/>
  <c r="N2" i="28"/>
  <c r="M2" i="28"/>
  <c r="L2" i="28"/>
  <c r="K2" i="28"/>
  <c r="I2" i="28"/>
  <c r="H2" i="28"/>
  <c r="G2" i="28"/>
  <c r="F2" i="28"/>
  <c r="E2" i="28"/>
  <c r="D2" i="28"/>
  <c r="C2" i="28"/>
  <c r="A2" i="28"/>
  <c r="B2" i="28"/>
  <c r="R2" i="31" l="1"/>
  <c r="J5" i="31"/>
  <c r="J7" i="31"/>
  <c r="R7" i="31"/>
  <c r="J3" i="31"/>
  <c r="R4" i="31"/>
  <c r="R5" i="31"/>
  <c r="J2" i="31"/>
  <c r="R3" i="31"/>
  <c r="T3" i="31" s="1"/>
  <c r="J4" i="31"/>
  <c r="R6" i="31"/>
  <c r="J6" i="31"/>
  <c r="J3" i="30"/>
  <c r="J5" i="30"/>
  <c r="J7" i="30"/>
  <c r="R2" i="30"/>
  <c r="R4" i="30"/>
  <c r="R6" i="30"/>
  <c r="J2" i="30"/>
  <c r="R3" i="30"/>
  <c r="J4" i="30"/>
  <c r="R5" i="30"/>
  <c r="J6" i="30"/>
  <c r="R7" i="30"/>
  <c r="R7" i="29"/>
  <c r="R3" i="29"/>
  <c r="J5" i="29"/>
  <c r="J2" i="29"/>
  <c r="R4" i="29"/>
  <c r="J6" i="29"/>
  <c r="J3" i="29"/>
  <c r="R5" i="29"/>
  <c r="J7" i="29"/>
  <c r="R2" i="28"/>
  <c r="J3" i="28"/>
  <c r="R4" i="28"/>
  <c r="J5" i="28"/>
  <c r="R6" i="28"/>
  <c r="J7" i="28"/>
  <c r="J2" i="28"/>
  <c r="R3" i="28"/>
  <c r="J4" i="28"/>
  <c r="R5" i="28"/>
  <c r="J6" i="28"/>
  <c r="R7" i="28"/>
  <c r="T3" i="30"/>
  <c r="T5" i="30"/>
  <c r="T3" i="29"/>
  <c r="T5" i="29"/>
  <c r="T2" i="31"/>
  <c r="S2" i="31"/>
  <c r="BA2" i="31"/>
  <c r="S3" i="31"/>
  <c r="BA3" i="31"/>
  <c r="S4" i="31"/>
  <c r="BA4" i="31"/>
  <c r="S5" i="31"/>
  <c r="BA5" i="31"/>
  <c r="S6" i="31"/>
  <c r="BA6" i="31"/>
  <c r="S7" i="31"/>
  <c r="BA7" i="31"/>
  <c r="T4" i="30"/>
  <c r="S4" i="30"/>
  <c r="BA4" i="30"/>
  <c r="S5" i="30"/>
  <c r="BA5" i="30"/>
  <c r="S6" i="30"/>
  <c r="BA6" i="30"/>
  <c r="S7" i="30"/>
  <c r="BA7" i="30"/>
  <c r="S2" i="30"/>
  <c r="BA2" i="30"/>
  <c r="S3" i="30"/>
  <c r="BA3" i="30"/>
  <c r="T2" i="29"/>
  <c r="T4" i="29"/>
  <c r="T6" i="29"/>
  <c r="S2" i="29"/>
  <c r="BA2" i="29"/>
  <c r="S3" i="29"/>
  <c r="BA3" i="29"/>
  <c r="S4" i="29"/>
  <c r="BA4" i="29"/>
  <c r="S5" i="29"/>
  <c r="BA5" i="29"/>
  <c r="S6" i="29"/>
  <c r="BA6" i="29"/>
  <c r="S7" i="29"/>
  <c r="BA7" i="29"/>
  <c r="S2" i="28"/>
  <c r="BA2" i="28"/>
  <c r="S3" i="28"/>
  <c r="BA3" i="28"/>
  <c r="S4" i="28"/>
  <c r="BA4" i="28"/>
  <c r="S5" i="28"/>
  <c r="BA5" i="28"/>
  <c r="S6" i="28"/>
  <c r="BA6" i="28"/>
  <c r="S7" i="28"/>
  <c r="BA7" i="28"/>
  <c r="I3" i="24"/>
  <c r="J3" i="22" s="1"/>
  <c r="I4" i="24"/>
  <c r="J4" i="22" s="1"/>
  <c r="I5" i="24"/>
  <c r="J5" i="22" s="1"/>
  <c r="I6" i="24"/>
  <c r="J6" i="22" s="1"/>
  <c r="I7" i="24"/>
  <c r="J7" i="22" s="1"/>
  <c r="I2" i="24"/>
  <c r="J2" i="22" s="1"/>
  <c r="H3" i="24"/>
  <c r="I3" i="22" s="1"/>
  <c r="H4" i="24"/>
  <c r="I4" i="22" s="1"/>
  <c r="H5" i="24"/>
  <c r="I5" i="22" s="1"/>
  <c r="H6" i="24"/>
  <c r="I6" i="22" s="1"/>
  <c r="H7" i="24"/>
  <c r="I7" i="22" s="1"/>
  <c r="G3" i="24"/>
  <c r="H3" i="22" s="1"/>
  <c r="G4" i="24"/>
  <c r="H4" i="22" s="1"/>
  <c r="G5" i="24"/>
  <c r="H5" i="22" s="1"/>
  <c r="G6" i="24"/>
  <c r="H6" i="22" s="1"/>
  <c r="G7" i="24"/>
  <c r="H7" i="22" s="1"/>
  <c r="F3" i="24"/>
  <c r="G3" i="22" s="1"/>
  <c r="F4" i="24"/>
  <c r="G4" i="22" s="1"/>
  <c r="F5" i="24"/>
  <c r="G5" i="22" s="1"/>
  <c r="F6" i="24"/>
  <c r="G6" i="22" s="1"/>
  <c r="F7" i="24"/>
  <c r="G7" i="22" s="1"/>
  <c r="AZ2" i="24"/>
  <c r="T7" i="31" l="1"/>
  <c r="T5" i="31"/>
  <c r="T6" i="31"/>
  <c r="T4" i="31"/>
  <c r="T2" i="30"/>
  <c r="T7" i="30"/>
  <c r="T6" i="30"/>
  <c r="T7" i="29"/>
  <c r="T2" i="28"/>
  <c r="T7" i="28"/>
  <c r="T5" i="28"/>
  <c r="T6" i="28"/>
  <c r="T3" i="28"/>
  <c r="T4" i="28"/>
  <c r="J4" i="24"/>
  <c r="K4" i="22" s="1"/>
  <c r="J3" i="24"/>
  <c r="K3" i="22" s="1"/>
  <c r="J5" i="24"/>
  <c r="K5" i="22" s="1"/>
  <c r="J7" i="24"/>
  <c r="K7" i="22" s="1"/>
  <c r="J6" i="24"/>
  <c r="K6" i="22" s="1"/>
  <c r="AZ3" i="24"/>
  <c r="AZ4" i="24"/>
  <c r="AZ5" i="24"/>
  <c r="AZ6" i="24"/>
  <c r="AZ7" i="24"/>
  <c r="AY2" i="24"/>
  <c r="BA2" i="24" l="1"/>
  <c r="S2" i="24"/>
  <c r="T2" i="22" s="1"/>
  <c r="BB2" i="24"/>
  <c r="AY3" i="24"/>
  <c r="AY4" i="24"/>
  <c r="AY5" i="24"/>
  <c r="AY6" i="24"/>
  <c r="AY7" i="24"/>
  <c r="K3" i="24"/>
  <c r="L3" i="22" s="1"/>
  <c r="K4" i="24"/>
  <c r="L4" i="22" s="1"/>
  <c r="K5" i="24"/>
  <c r="L5" i="22" s="1"/>
  <c r="K6" i="24"/>
  <c r="L6" i="22" s="1"/>
  <c r="K7" i="24"/>
  <c r="L7" i="22" s="1"/>
  <c r="K2" i="24"/>
  <c r="L2" i="22" s="1"/>
  <c r="H2" i="24"/>
  <c r="I2" i="22" s="1"/>
  <c r="M2" i="24"/>
  <c r="N2" i="22" s="1"/>
  <c r="Q3" i="24"/>
  <c r="R3" i="22" s="1"/>
  <c r="Q4" i="24"/>
  <c r="R4" i="22" s="1"/>
  <c r="Q5" i="24"/>
  <c r="R5" i="22" s="1"/>
  <c r="Q6" i="24"/>
  <c r="R6" i="22" s="1"/>
  <c r="Q7" i="24"/>
  <c r="R7" i="22" s="1"/>
  <c r="Q2" i="24"/>
  <c r="R2" i="22" s="1"/>
  <c r="P3" i="24"/>
  <c r="Q3" i="22" s="1"/>
  <c r="P4" i="24"/>
  <c r="Q4" i="22" s="1"/>
  <c r="P5" i="24"/>
  <c r="Q5" i="22" s="1"/>
  <c r="P6" i="24"/>
  <c r="Q6" i="22" s="1"/>
  <c r="P7" i="24"/>
  <c r="Q7" i="22" s="1"/>
  <c r="P2" i="24"/>
  <c r="Q2" i="22" s="1"/>
  <c r="O3" i="24"/>
  <c r="P3" i="22" s="1"/>
  <c r="O4" i="24"/>
  <c r="P4" i="22" s="1"/>
  <c r="O5" i="24"/>
  <c r="P5" i="22" s="1"/>
  <c r="O6" i="24"/>
  <c r="P6" i="22" s="1"/>
  <c r="O7" i="24"/>
  <c r="P7" i="22" s="1"/>
  <c r="O2" i="24"/>
  <c r="P2" i="22" s="1"/>
  <c r="N3" i="24"/>
  <c r="O3" i="22" s="1"/>
  <c r="N4" i="24"/>
  <c r="O4" i="22" s="1"/>
  <c r="N5" i="24"/>
  <c r="O5" i="22" s="1"/>
  <c r="N6" i="24"/>
  <c r="O6" i="22" s="1"/>
  <c r="N7" i="24"/>
  <c r="O7" i="22" s="1"/>
  <c r="N2" i="24"/>
  <c r="O2" i="22" s="1"/>
  <c r="M3" i="24"/>
  <c r="N3" i="22" s="1"/>
  <c r="M4" i="24"/>
  <c r="N4" i="22" s="1"/>
  <c r="M5" i="24"/>
  <c r="N5" i="22" s="1"/>
  <c r="M6" i="24"/>
  <c r="N6" i="22" s="1"/>
  <c r="M7" i="24"/>
  <c r="N7" i="22" s="1"/>
  <c r="L3" i="24"/>
  <c r="M3" i="22" s="1"/>
  <c r="L4" i="24"/>
  <c r="M4" i="22" s="1"/>
  <c r="L5" i="24"/>
  <c r="M5" i="22" s="1"/>
  <c r="L6" i="24"/>
  <c r="M6" i="22" s="1"/>
  <c r="L7" i="24"/>
  <c r="M7" i="22" s="1"/>
  <c r="L2" i="24"/>
  <c r="M2" i="22" s="1"/>
  <c r="F2" i="24"/>
  <c r="G2" i="22" s="1"/>
  <c r="G2" i="24"/>
  <c r="H2" i="22" s="1"/>
  <c r="E3" i="24"/>
  <c r="F3" i="22" s="1"/>
  <c r="E4" i="24"/>
  <c r="F4" i="22" s="1"/>
  <c r="E5" i="24"/>
  <c r="F5" i="22" s="1"/>
  <c r="E6" i="24"/>
  <c r="F6" i="22" s="1"/>
  <c r="E7" i="24"/>
  <c r="F7" i="22" s="1"/>
  <c r="E2" i="24"/>
  <c r="F2" i="22" s="1"/>
  <c r="D3" i="24"/>
  <c r="E3" i="22" s="1"/>
  <c r="D4" i="24"/>
  <c r="E4" i="22" s="1"/>
  <c r="D5" i="24"/>
  <c r="E5" i="22" s="1"/>
  <c r="D6" i="24"/>
  <c r="E6" i="22" s="1"/>
  <c r="D7" i="24"/>
  <c r="E7" i="22" s="1"/>
  <c r="D2" i="24"/>
  <c r="E2" i="22" s="1"/>
  <c r="C3" i="24"/>
  <c r="D3" i="22" s="1"/>
  <c r="C4" i="24"/>
  <c r="D4" i="22" s="1"/>
  <c r="C5" i="24"/>
  <c r="D5" i="22" s="1"/>
  <c r="C6" i="24"/>
  <c r="D6" i="22" s="1"/>
  <c r="C7" i="24"/>
  <c r="D7" i="22" s="1"/>
  <c r="C2" i="24"/>
  <c r="D2" i="22" s="1"/>
  <c r="A3" i="24"/>
  <c r="B3" i="22" s="1"/>
  <c r="A4" i="24"/>
  <c r="B4" i="22" s="1"/>
  <c r="A5" i="24"/>
  <c r="B5" i="22" s="1"/>
  <c r="A6" i="24"/>
  <c r="B6" i="22" s="1"/>
  <c r="A7" i="24"/>
  <c r="B7" i="22" s="1"/>
  <c r="A2" i="24"/>
  <c r="B2" i="22" s="1"/>
  <c r="BB6" i="24" l="1"/>
  <c r="S6" i="24"/>
  <c r="T6" i="22" s="1"/>
  <c r="BA6" i="24"/>
  <c r="S4" i="24"/>
  <c r="T4" i="22" s="1"/>
  <c r="BB4" i="24"/>
  <c r="BA5" i="24"/>
  <c r="S5" i="24"/>
  <c r="T5" i="22" s="1"/>
  <c r="BB5" i="24"/>
  <c r="J2" i="24"/>
  <c r="K2" i="22" s="1"/>
  <c r="BA7" i="24"/>
  <c r="BB7" i="24"/>
  <c r="S7" i="24"/>
  <c r="T7" i="22" s="1"/>
  <c r="BA3" i="24"/>
  <c r="BB3" i="24"/>
  <c r="S3" i="24"/>
  <c r="T3" i="22" s="1"/>
  <c r="BA4" i="24"/>
  <c r="R7" i="24"/>
  <c r="S7" i="22" s="1"/>
  <c r="R3" i="24"/>
  <c r="R6" i="24"/>
  <c r="S6" i="22" s="1"/>
  <c r="R5" i="24"/>
  <c r="R4" i="24"/>
  <c r="R2" i="24"/>
  <c r="T5" i="24" l="1"/>
  <c r="U5" i="22" s="1"/>
  <c r="S5" i="22"/>
  <c r="T2" i="24"/>
  <c r="U2" i="22" s="1"/>
  <c r="S2" i="22"/>
  <c r="T3" i="24"/>
  <c r="U3" i="22" s="1"/>
  <c r="S3" i="22"/>
  <c r="T4" i="24"/>
  <c r="U4" i="22" s="1"/>
  <c r="S4" i="22"/>
  <c r="T6" i="24"/>
  <c r="U6" i="22" s="1"/>
  <c r="T7" i="24"/>
  <c r="U7" i="22" s="1"/>
</calcChain>
</file>

<file path=xl/sharedStrings.xml><?xml version="1.0" encoding="utf-8"?>
<sst xmlns="http://schemas.openxmlformats.org/spreadsheetml/2006/main" count="951" uniqueCount="128">
  <si>
    <t>Classe</t>
  </si>
  <si>
    <t>MAR_3e</t>
  </si>
  <si>
    <t>Bob</t>
  </si>
  <si>
    <t>…</t>
  </si>
  <si>
    <t>Nom Prénom</t>
  </si>
  <si>
    <t>FIN</t>
  </si>
  <si>
    <t>Nom</t>
  </si>
  <si>
    <t>Projet Artistique</t>
  </si>
  <si>
    <t>Groupe observé</t>
  </si>
  <si>
    <t>Groupe qui observe</t>
  </si>
  <si>
    <t>Groupe 1</t>
  </si>
  <si>
    <t>Groupe 2</t>
  </si>
  <si>
    <t>Groupe 3</t>
  </si>
  <si>
    <t>Groupe 4</t>
  </si>
  <si>
    <t>Groupe 5</t>
  </si>
  <si>
    <t>Groupe 6</t>
  </si>
  <si>
    <t>Choix chorégraphiques : gestuelle/ photographies, organisation du groupe…</t>
  </si>
  <si>
    <t>Absent(e)</t>
  </si>
  <si>
    <t xml:space="preserve">Diction de la phrase </t>
  </si>
  <si>
    <t xml:space="preserve">4 Photographies </t>
  </si>
  <si>
    <t>« Lisibilité » des mouvements</t>
  </si>
  <si>
    <t>Un temps à l’unisson</t>
  </si>
  <si>
    <t>Un temps en question/ réponse</t>
  </si>
  <si>
    <t>Coup de chapeau</t>
  </si>
  <si>
    <t>Coup de cœur</t>
  </si>
  <si>
    <t>Technique</t>
  </si>
  <si>
    <t>Humour</t>
  </si>
  <si>
    <t>Mise en scène bien construite</t>
  </si>
  <si>
    <t>Concentration, interprétation</t>
  </si>
  <si>
    <t>Originalité</t>
  </si>
  <si>
    <t>Poétique</t>
  </si>
  <si>
    <t>Force des images symboliques utilisées</t>
  </si>
  <si>
    <t>Dimension collective : la "force du groupe "</t>
  </si>
  <si>
    <t>Autre</t>
  </si>
  <si>
    <t>Aucun</t>
  </si>
  <si>
    <t xml:space="preserve">ENTREE / FIN précises </t>
  </si>
  <si>
    <t>Confus(e) et/ou approximatif(ve)</t>
  </si>
  <si>
    <t xml:space="preserve">Contraintes et choix chorégraphiques (gestuelle, photographie, …) </t>
  </si>
  <si>
    <t>Concentration</t>
  </si>
  <si>
    <t>Concentré, appliqué</t>
  </si>
  <si>
    <t>Mémorisation</t>
  </si>
  <si>
    <t>Aucun arrêt</t>
  </si>
  <si>
    <t>Pas toujours concentré,  gestes parasites</t>
  </si>
  <si>
    <t xml:space="preserve">Plusieurs arrêts </t>
  </si>
  <si>
    <t>Un arrêt, trou de mémoire</t>
  </si>
  <si>
    <t>Coup de chapeau </t>
  </si>
  <si>
    <t>Cohérente ou correctement réalisée</t>
  </si>
  <si>
    <t>Observateurs,</t>
  </si>
  <si>
    <t>Groupes</t>
  </si>
  <si>
    <t>MISE EN SCENE
Déplacements, organisation entre eux, écoute, …</t>
  </si>
  <si>
    <t>Argumenter et proposer des  voies d'amélioration</t>
  </si>
  <si>
    <t>Score collmectif</t>
  </si>
  <si>
    <t>Score indiv</t>
  </si>
  <si>
    <t xml:space="preserve">Chorégraphie initiale reconnue </t>
  </si>
  <si>
    <t>Groupe</t>
  </si>
  <si>
    <t>Compagnie</t>
  </si>
  <si>
    <t>Entrée fin</t>
  </si>
  <si>
    <t xml:space="preserve">Compagnie      </t>
  </si>
  <si>
    <t>INTERPRETATION</t>
  </si>
  <si>
    <t>Etapes</t>
  </si>
  <si>
    <t>Evaluation</t>
  </si>
  <si>
    <t>Engagement émotionnel</t>
  </si>
  <si>
    <t>Maîtrise gestuelle, technique</t>
  </si>
  <si>
    <t>Aucune émotion, propos n'est véhiculé, regard fuyant</t>
  </si>
  <si>
    <t>1 ou 2 passages seulement sont interprétés, regard placé ponctuellement</t>
  </si>
  <si>
    <t>Assume son rôle, regard placé le plus souvent</t>
  </si>
  <si>
    <t>" Vit son rôle ", regard placé en continu</t>
  </si>
  <si>
    <t>Tout est réalisé en petit, motricité de marcheur</t>
  </si>
  <si>
    <t>Rigole ou bavardage gestuel</t>
  </si>
  <si>
    <t>Recherche de deséquilibres, plus grandes variétés de la gestuelle</t>
  </si>
  <si>
    <t>Ruptures ponctuelles de l'axe et gain d'amplitude gestuelle, appuis encore fuyants</t>
  </si>
  <si>
    <t>Langage corporel riche, personnel voire prise de risque</t>
  </si>
  <si>
    <t xml:space="preserve">Engagement émotionnel </t>
  </si>
  <si>
    <t>Maitrise gestuelle, technique</t>
  </si>
  <si>
    <t>Ruptures ponctuelles de l'axe et gain d'amplitude gestuelle</t>
  </si>
  <si>
    <t>Recherche de deséquilibres, plus grande variétés de la gestuelle</t>
  </si>
  <si>
    <t xml:space="preserve">Coups </t>
  </si>
  <si>
    <t>Maîtrise technique</t>
  </si>
  <si>
    <t>/ 3 points</t>
  </si>
  <si>
    <t>Score Coll sur 14</t>
  </si>
  <si>
    <t>Sur 20</t>
  </si>
  <si>
    <t>Coup(s) de chapeau sur 3</t>
  </si>
  <si>
    <t>Score indiv sur 10</t>
  </si>
  <si>
    <t>soyez bien attentifs, " amis critiques " et force de proposition !!</t>
  </si>
  <si>
    <t>Classe_1</t>
  </si>
  <si>
    <t>Classe_2</t>
  </si>
  <si>
    <t>Elève 1</t>
  </si>
  <si>
    <t>Elève 2</t>
  </si>
  <si>
    <t>Elève 3</t>
  </si>
  <si>
    <t>Elève 4</t>
  </si>
  <si>
    <t>Elève 5</t>
  </si>
  <si>
    <t>Elève 6</t>
  </si>
  <si>
    <t>Elève 7</t>
  </si>
  <si>
    <t>Elève 8</t>
  </si>
  <si>
    <t>Elève 9</t>
  </si>
  <si>
    <t>Elève 10</t>
  </si>
  <si>
    <t>Elève 11</t>
  </si>
  <si>
    <t>Elève 12</t>
  </si>
  <si>
    <t>Elève 13</t>
  </si>
  <si>
    <t>Elève 14</t>
  </si>
  <si>
    <t>Elève 15</t>
  </si>
  <si>
    <t>Elève 16</t>
  </si>
  <si>
    <t>Elève 17</t>
  </si>
  <si>
    <t>Elève 18</t>
  </si>
  <si>
    <t>Elève 19</t>
  </si>
  <si>
    <t>Elève 20</t>
  </si>
  <si>
    <t>Elève 21</t>
  </si>
  <si>
    <t>Elève 22</t>
  </si>
  <si>
    <t>Elève 23</t>
  </si>
  <si>
    <t>Elève 24</t>
  </si>
  <si>
    <t>Elève 25</t>
  </si>
  <si>
    <t>Elève 26</t>
  </si>
  <si>
    <t>Elève 27</t>
  </si>
  <si>
    <t>Elève 28</t>
  </si>
  <si>
    <t>Elève 29</t>
  </si>
  <si>
    <t>Elève 30</t>
  </si>
  <si>
    <t>Elève 31</t>
  </si>
  <si>
    <t>Elève 32</t>
  </si>
  <si>
    <t>Elève 33</t>
  </si>
  <si>
    <t>Elève 34</t>
  </si>
  <si>
    <t>Elève 35</t>
  </si>
  <si>
    <r>
      <rPr>
        <sz val="14"/>
        <color theme="1"/>
        <rFont val="Calibri"/>
        <family val="2"/>
        <scheme val="minor"/>
      </rPr>
      <t xml:space="preserve">Projet Artistique -scénario pédagogique-application Excel- </t>
    </r>
    <r>
      <rPr>
        <i/>
        <sz val="14"/>
        <color theme="1"/>
        <rFont val="Calibri"/>
        <family val="2"/>
        <scheme val="minor"/>
      </rPr>
      <t>(lien Tube éducation)</t>
    </r>
  </si>
  <si>
    <t>Aide à la création artistique (processus de création à partir d’une œuvre)</t>
  </si>
  <si>
    <t>Depuis l’ENT ou hors connexion</t>
  </si>
  <si>
    <t>Fonctionnement par compagnies</t>
  </si>
  <si>
    <t>Formation du chorégraphe : faire des choix parmi des critères et observables mais aussi argumenter</t>
  </si>
  <si>
    <t>Remontées (dans le classeur "GAIN EPS") de scores individuels et collectifs par points d’étapes au cours de la séquence parce que pilotées par les noms et prénoms exacts de nos élèves</t>
  </si>
  <si>
    <t>https://tube-education-physique-et-sportive.apps.education.fr/w/cH73jvzr9sD76VofCGA3K7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</si>
</sst>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name val="Calibri"/>
      <family val="2"/>
      <scheme val="minor"/>
    </font>
    <font>
      <b/>
      <sz val="12"/>
      <color theme="0"/>
      <name val="Calibri"/>
      <family val="2"/>
      <scheme val="minor"/>
    </font>
    <font>
      <b/>
      <sz val="12"/>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
      <sz val="16"/>
      <color theme="1"/>
      <name val="Calibri"/>
      <family val="2"/>
      <scheme val="minor"/>
    </font>
    <font>
      <sz val="48"/>
      <color theme="1"/>
      <name val="Calibri"/>
      <family val="2"/>
      <scheme val="minor"/>
    </font>
    <font>
      <b/>
      <sz val="16"/>
      <color theme="1"/>
      <name val="Calibri"/>
      <family val="2"/>
      <scheme val="minor"/>
    </font>
    <font>
      <sz val="18"/>
      <color theme="1"/>
      <name val="Calibri"/>
      <family val="2"/>
      <scheme val="minor"/>
    </font>
    <font>
      <b/>
      <sz val="20"/>
      <color theme="1"/>
      <name val="Calibri"/>
      <family val="2"/>
      <scheme val="minor"/>
    </font>
    <font>
      <b/>
      <sz val="22"/>
      <color theme="1"/>
      <name val="Calibri"/>
      <family val="2"/>
      <scheme val="minor"/>
    </font>
    <font>
      <i/>
      <sz val="48"/>
      <color theme="1"/>
      <name val="Calibri"/>
      <family val="2"/>
      <scheme val="minor"/>
    </font>
    <font>
      <b/>
      <sz val="17"/>
      <color theme="1"/>
      <name val="Calibri"/>
      <family val="2"/>
      <scheme val="minor"/>
    </font>
    <font>
      <sz val="20"/>
      <color theme="1"/>
      <name val="Calibri"/>
      <family val="2"/>
      <scheme val="minor"/>
    </font>
    <font>
      <b/>
      <sz val="16.5"/>
      <color theme="1"/>
      <name val="Calibri"/>
      <family val="2"/>
      <scheme val="minor"/>
    </font>
    <font>
      <b/>
      <sz val="26"/>
      <color theme="1"/>
      <name val="Calibri"/>
      <family val="2"/>
      <scheme val="minor"/>
    </font>
    <font>
      <b/>
      <sz val="28"/>
      <color theme="1"/>
      <name val="Calibri"/>
      <family val="2"/>
      <scheme val="minor"/>
    </font>
    <font>
      <sz val="16"/>
      <name val="Calibri"/>
      <family val="2"/>
      <scheme val="minor"/>
    </font>
    <font>
      <i/>
      <sz val="14"/>
      <color theme="1"/>
      <name val="Calibri"/>
      <family val="2"/>
      <scheme val="minor"/>
    </font>
    <font>
      <u/>
      <sz val="11"/>
      <color theme="10"/>
      <name val="Calibri"/>
      <family val="2"/>
      <scheme val="minor"/>
    </font>
  </fonts>
  <fills count="17">
    <fill>
      <patternFill patternType="none"/>
    </fill>
    <fill>
      <patternFill patternType="gray125"/>
    </fill>
    <fill>
      <patternFill patternType="solid">
        <fgColor theme="7" tint="0.59999389629810485"/>
        <bgColor indexed="64"/>
      </patternFill>
    </fill>
    <fill>
      <patternFill patternType="solid">
        <fgColor theme="9" tint="-0.499984740745262"/>
        <bgColor indexed="64"/>
      </patternFill>
    </fill>
    <fill>
      <patternFill patternType="solid">
        <fgColor theme="1"/>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rgb="FFFFFF00"/>
        <bgColor indexed="64"/>
      </patternFill>
    </fill>
    <fill>
      <patternFill patternType="solid">
        <fgColor theme="7"/>
        <bgColor indexed="64"/>
      </patternFill>
    </fill>
    <fill>
      <patternFill patternType="solid">
        <fgColor theme="4"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thin">
        <color indexed="64"/>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style="medium">
        <color indexed="64"/>
      </top>
      <bottom style="double">
        <color indexed="64"/>
      </bottom>
      <diagonal/>
    </border>
    <border>
      <left/>
      <right/>
      <top style="thin">
        <color indexed="64"/>
      </top>
      <bottom/>
      <diagonal/>
    </border>
    <border>
      <left/>
      <right/>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right style="double">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style="double">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double">
        <color indexed="64"/>
      </left>
      <right/>
      <top style="double">
        <color indexed="64"/>
      </top>
      <bottom style="double">
        <color indexed="64"/>
      </bottom>
      <diagonal/>
    </border>
    <border>
      <left style="medium">
        <color indexed="64"/>
      </left>
      <right/>
      <top style="medium">
        <color indexed="64"/>
      </top>
      <bottom style="medium">
        <color indexed="64"/>
      </bottom>
      <diagonal/>
    </border>
    <border>
      <left style="thin">
        <color indexed="64"/>
      </left>
      <right style="double">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s>
  <cellStyleXfs count="2">
    <xf numFmtId="0" fontId="0" fillId="0" borderId="0"/>
    <xf numFmtId="0" fontId="21" fillId="0" borderId="0" applyNumberFormat="0" applyFill="0" applyBorder="0" applyAlignment="0" applyProtection="0"/>
  </cellStyleXfs>
  <cellXfs count="102">
    <xf numFmtId="0" fontId="0" fillId="0" borderId="0" xfId="0"/>
    <xf numFmtId="0" fontId="2" fillId="3" borderId="1" xfId="0" applyFont="1" applyFill="1" applyBorder="1" applyAlignment="1">
      <alignment horizontal="left" vertical="center"/>
    </xf>
    <xf numFmtId="0" fontId="2" fillId="3" borderId="1" xfId="0" applyFont="1" applyFill="1" applyBorder="1"/>
    <xf numFmtId="0" fontId="1"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1" fillId="2" borderId="0" xfId="0" applyFont="1" applyFill="1" applyAlignment="1">
      <alignment horizontal="left" vertical="center"/>
    </xf>
    <xf numFmtId="0" fontId="0" fillId="0" borderId="0" xfId="0" applyAlignment="1">
      <alignment horizontal="left" vertical="center"/>
    </xf>
    <xf numFmtId="0" fontId="0" fillId="4" borderId="0" xfId="0" applyFill="1"/>
    <xf numFmtId="1" fontId="0" fillId="0" borderId="0" xfId="0" applyNumberFormat="1"/>
    <xf numFmtId="0" fontId="5" fillId="0" borderId="0" xfId="0" applyFont="1"/>
    <xf numFmtId="0" fontId="0" fillId="5" borderId="0" xfId="0" applyFill="1"/>
    <xf numFmtId="0" fontId="5" fillId="5" borderId="0" xfId="0" applyFont="1" applyFill="1" applyAlignment="1">
      <alignment horizontal="center" vertical="center" wrapText="1"/>
    </xf>
    <xf numFmtId="0" fontId="5" fillId="5" borderId="0" xfId="0" applyFont="1" applyFill="1"/>
    <xf numFmtId="0" fontId="0" fillId="6" borderId="0" xfId="0" applyFill="1"/>
    <xf numFmtId="0" fontId="7" fillId="5" borderId="0" xfId="0" applyFont="1" applyFill="1" applyBorder="1" applyAlignment="1">
      <alignment horizontal="right" vertical="center" wrapText="1"/>
    </xf>
    <xf numFmtId="0" fontId="1" fillId="8" borderId="0" xfId="0" applyFont="1" applyFill="1" applyAlignment="1">
      <alignment horizontal="left" vertical="center"/>
    </xf>
    <xf numFmtId="0" fontId="1" fillId="6" borderId="0" xfId="0" applyFont="1" applyFill="1" applyAlignment="1">
      <alignment horizontal="left" vertical="center"/>
    </xf>
    <xf numFmtId="0" fontId="0" fillId="6" borderId="0" xfId="0" applyFill="1" applyAlignment="1">
      <alignment horizontal="left" vertical="center"/>
    </xf>
    <xf numFmtId="0" fontId="6" fillId="7" borderId="0" xfId="0" applyFont="1" applyFill="1" applyAlignment="1">
      <alignment horizontal="center" vertical="center" wrapText="1"/>
    </xf>
    <xf numFmtId="0" fontId="7" fillId="5" borderId="0" xfId="0" applyFont="1" applyFill="1" applyBorder="1" applyAlignment="1">
      <alignment horizontal="center" vertical="center" wrapText="1"/>
    </xf>
    <xf numFmtId="0" fontId="7" fillId="5" borderId="0" xfId="0" applyFont="1" applyFill="1" applyBorder="1" applyAlignment="1" applyProtection="1">
      <alignment horizontal="center" vertical="center" wrapText="1"/>
      <protection locked="0"/>
    </xf>
    <xf numFmtId="0" fontId="5" fillId="5" borderId="0"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7" fillId="0" borderId="0" xfId="0" applyFont="1"/>
    <xf numFmtId="0" fontId="7" fillId="0" borderId="0" xfId="0" applyFont="1" applyAlignment="1">
      <alignment horizontal="left" vertical="center"/>
    </xf>
    <xf numFmtId="0" fontId="0" fillId="5" borderId="0" xfId="0" applyFill="1" applyBorder="1"/>
    <xf numFmtId="0" fontId="5" fillId="6" borderId="1" xfId="0" applyFont="1" applyFill="1" applyBorder="1" applyAlignment="1" applyProtection="1">
      <alignment horizontal="center" vertical="center" wrapText="1"/>
      <protection locked="0"/>
    </xf>
    <xf numFmtId="0" fontId="10" fillId="5" borderId="0" xfId="0" applyFont="1" applyFill="1" applyBorder="1" applyAlignment="1">
      <alignment horizontal="center" vertical="center" wrapText="1"/>
    </xf>
    <xf numFmtId="0" fontId="10" fillId="5" borderId="0" xfId="0" applyFont="1" applyFill="1" applyBorder="1" applyAlignment="1" applyProtection="1">
      <alignment horizontal="center" vertical="center" wrapText="1"/>
      <protection locked="0"/>
    </xf>
    <xf numFmtId="0" fontId="16" fillId="2" borderId="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0" fillId="9" borderId="19" xfId="0" applyFont="1" applyFill="1" applyBorder="1" applyAlignment="1">
      <alignment horizontal="center" vertical="center" wrapText="1"/>
    </xf>
    <xf numFmtId="0" fontId="10" fillId="9" borderId="10" xfId="0" applyFont="1" applyFill="1" applyBorder="1" applyAlignment="1">
      <alignment horizontal="center" vertical="center" wrapText="1"/>
    </xf>
    <xf numFmtId="0" fontId="15" fillId="9" borderId="18" xfId="0" applyFont="1" applyFill="1" applyBorder="1" applyAlignment="1" applyProtection="1">
      <alignment horizontal="center" vertical="center" wrapText="1"/>
      <protection locked="0"/>
    </xf>
    <xf numFmtId="0" fontId="15" fillId="9" borderId="22" xfId="0" applyFont="1" applyFill="1" applyBorder="1" applyAlignment="1" applyProtection="1">
      <alignment horizontal="center" vertical="center" wrapText="1"/>
      <protection locked="0"/>
    </xf>
    <xf numFmtId="0" fontId="11" fillId="12" borderId="31"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38" xfId="0" applyFont="1" applyFill="1" applyBorder="1"/>
    <xf numFmtId="0" fontId="15" fillId="6" borderId="39" xfId="0" applyFont="1" applyFill="1" applyBorder="1" applyAlignment="1" applyProtection="1">
      <alignment horizontal="center" vertical="center" wrapText="1"/>
      <protection locked="0"/>
    </xf>
    <xf numFmtId="0" fontId="11" fillId="12" borderId="40" xfId="0" applyFont="1" applyFill="1" applyBorder="1" applyAlignment="1">
      <alignment horizontal="center" vertical="center"/>
    </xf>
    <xf numFmtId="0" fontId="19" fillId="0" borderId="0" xfId="0" applyFont="1"/>
    <xf numFmtId="0" fontId="15" fillId="6" borderId="11" xfId="0" applyFont="1" applyFill="1" applyBorder="1" applyAlignment="1" applyProtection="1">
      <alignment horizontal="center" vertical="center" wrapText="1"/>
      <protection locked="0"/>
    </xf>
    <xf numFmtId="0" fontId="0" fillId="0" borderId="0" xfId="0" applyAlignment="1">
      <alignment horizontal="center" vertical="center" wrapText="1"/>
    </xf>
    <xf numFmtId="0" fontId="0" fillId="14" borderId="0" xfId="0" applyFill="1" applyAlignment="1">
      <alignment horizontal="center" vertical="center" wrapText="1"/>
    </xf>
    <xf numFmtId="0" fontId="0" fillId="5" borderId="0" xfId="0" applyFill="1" applyAlignment="1">
      <alignment horizontal="center" vertical="center" wrapText="1"/>
    </xf>
    <xf numFmtId="0" fontId="0" fillId="15" borderId="0" xfId="0" applyFill="1" applyAlignment="1">
      <alignment horizontal="center" vertical="center" wrapText="1"/>
    </xf>
    <xf numFmtId="0" fontId="1" fillId="16" borderId="0" xfId="0" applyFont="1" applyFill="1" applyAlignment="1">
      <alignment horizontal="left" vertical="center"/>
    </xf>
    <xf numFmtId="0" fontId="4" fillId="6" borderId="0" xfId="0" applyFont="1" applyFill="1" applyAlignment="1">
      <alignment horizontal="left" vertical="center"/>
    </xf>
    <xf numFmtId="0" fontId="2" fillId="4" borderId="0" xfId="0" applyFont="1" applyFill="1" applyAlignment="1">
      <alignment horizontal="center" vertical="center" wrapText="1"/>
    </xf>
    <xf numFmtId="0" fontId="5" fillId="0" borderId="6" xfId="0" applyFont="1" applyBorder="1" applyAlignment="1" applyProtection="1">
      <alignment horizontal="center" vertical="center" wrapText="1"/>
      <protection locked="0"/>
    </xf>
    <xf numFmtId="0" fontId="5" fillId="6" borderId="42" xfId="0" applyFont="1" applyFill="1" applyBorder="1" applyAlignment="1" applyProtection="1">
      <alignment horizontal="center" vertical="center" wrapText="1"/>
      <protection locked="0"/>
    </xf>
    <xf numFmtId="0" fontId="5" fillId="0" borderId="43" xfId="0" applyFont="1" applyBorder="1" applyAlignment="1" applyProtection="1">
      <alignment horizontal="center" vertical="center" wrapText="1"/>
      <protection locked="0"/>
    </xf>
    <xf numFmtId="0" fontId="5" fillId="7" borderId="0" xfId="0" applyFont="1" applyFill="1" applyAlignment="1">
      <alignment horizontal="center"/>
    </xf>
    <xf numFmtId="0" fontId="21" fillId="10" borderId="0" xfId="1" applyFill="1" applyAlignment="1">
      <alignment horizontal="center"/>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0" fillId="6" borderId="5" xfId="0" applyFont="1" applyFill="1" applyBorder="1" applyAlignment="1" applyProtection="1">
      <alignment horizontal="center" vertical="center" wrapText="1"/>
      <protection locked="0"/>
    </xf>
    <xf numFmtId="0" fontId="10" fillId="6" borderId="1" xfId="0" applyFont="1" applyFill="1" applyBorder="1" applyAlignment="1" applyProtection="1">
      <alignment horizontal="center" vertical="center" wrapText="1"/>
      <protection locked="0"/>
    </xf>
    <xf numFmtId="0" fontId="15" fillId="6" borderId="1" xfId="0" applyFont="1" applyFill="1" applyBorder="1" applyAlignment="1" applyProtection="1">
      <alignment horizontal="center" vertical="center" wrapText="1"/>
      <protection locked="0"/>
    </xf>
    <xf numFmtId="0" fontId="15" fillId="6" borderId="6" xfId="0" applyFont="1" applyFill="1" applyBorder="1" applyAlignment="1" applyProtection="1">
      <alignment horizontal="center" vertical="center" wrapText="1"/>
      <protection locked="0"/>
    </xf>
    <xf numFmtId="0" fontId="11" fillId="5" borderId="0" xfId="0" applyFont="1" applyFill="1" applyAlignment="1">
      <alignment horizontal="center"/>
    </xf>
    <xf numFmtId="0" fontId="15" fillId="6" borderId="8" xfId="0" applyFont="1" applyFill="1" applyBorder="1" applyAlignment="1" applyProtection="1">
      <alignment horizontal="center" vertical="center" wrapText="1"/>
      <protection locked="0"/>
    </xf>
    <xf numFmtId="0" fontId="15" fillId="6" borderId="9" xfId="0" applyFont="1" applyFill="1" applyBorder="1" applyAlignment="1" applyProtection="1">
      <alignment horizontal="center" vertical="center" wrapText="1"/>
      <protection locked="0"/>
    </xf>
    <xf numFmtId="0" fontId="15" fillId="6" borderId="13" xfId="0" applyFont="1" applyFill="1" applyBorder="1" applyAlignment="1" applyProtection="1">
      <alignment horizontal="center" vertical="center" wrapText="1"/>
      <protection locked="0"/>
    </xf>
    <xf numFmtId="0" fontId="15" fillId="6" borderId="14" xfId="0" applyFont="1" applyFill="1" applyBorder="1" applyAlignment="1" applyProtection="1">
      <alignment horizontal="center" vertical="center" wrapText="1"/>
      <protection locked="0"/>
    </xf>
    <xf numFmtId="0" fontId="15" fillId="6" borderId="23" xfId="0" applyFont="1" applyFill="1" applyBorder="1" applyAlignment="1" applyProtection="1">
      <alignment horizontal="center" vertical="center" wrapText="1"/>
      <protection locked="0"/>
    </xf>
    <xf numFmtId="0" fontId="15" fillId="6" borderId="24" xfId="0" applyFont="1" applyFill="1" applyBorder="1" applyAlignment="1" applyProtection="1">
      <alignment horizontal="center" vertical="center" wrapText="1"/>
      <protection locked="0"/>
    </xf>
    <xf numFmtId="0" fontId="15" fillId="6" borderId="28" xfId="0" applyFont="1" applyFill="1" applyBorder="1" applyAlignment="1" applyProtection="1">
      <alignment horizontal="center" vertical="center" wrapText="1"/>
      <protection locked="0"/>
    </xf>
    <xf numFmtId="0" fontId="15" fillId="6" borderId="26" xfId="0" applyFont="1" applyFill="1" applyBorder="1" applyAlignment="1" applyProtection="1">
      <alignment horizontal="center" vertical="center" wrapText="1"/>
      <protection locked="0"/>
    </xf>
    <xf numFmtId="0" fontId="15" fillId="6" borderId="27" xfId="0" applyFont="1" applyFill="1" applyBorder="1" applyAlignment="1" applyProtection="1">
      <alignment horizontal="center" vertical="center" wrapText="1"/>
      <protection locked="0"/>
    </xf>
    <xf numFmtId="0" fontId="15" fillId="0" borderId="29" xfId="0" applyFont="1" applyBorder="1" applyAlignment="1" applyProtection="1">
      <alignment horizontal="center" vertical="center" wrapText="1"/>
      <protection locked="0"/>
    </xf>
    <xf numFmtId="0" fontId="15" fillId="0" borderId="30" xfId="0" applyFont="1" applyBorder="1" applyAlignment="1" applyProtection="1">
      <alignment horizontal="center" vertical="center" wrapText="1"/>
      <protection locked="0"/>
    </xf>
    <xf numFmtId="0" fontId="15" fillId="0" borderId="16" xfId="0" applyFont="1" applyBorder="1" applyAlignment="1" applyProtection="1">
      <alignment horizontal="center" vertical="center" wrapText="1"/>
      <protection locked="0"/>
    </xf>
    <xf numFmtId="0" fontId="12" fillId="9" borderId="2" xfId="0" applyFont="1" applyFill="1" applyBorder="1" applyAlignment="1">
      <alignment horizontal="center" vertical="center" wrapText="1"/>
    </xf>
    <xf numFmtId="0" fontId="12" fillId="9" borderId="3"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5" fillId="10" borderId="5"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15" fillId="10" borderId="20" xfId="0" applyFont="1" applyFill="1" applyBorder="1" applyAlignment="1">
      <alignment horizontal="center" vertical="center" wrapText="1"/>
    </xf>
    <xf numFmtId="0" fontId="15" fillId="10" borderId="21" xfId="0" applyFont="1" applyFill="1" applyBorder="1" applyAlignment="1">
      <alignment horizontal="center" vertical="center" wrapText="1"/>
    </xf>
    <xf numFmtId="0" fontId="15" fillId="10" borderId="15" xfId="0" applyFont="1" applyFill="1" applyBorder="1" applyAlignment="1">
      <alignment horizontal="center" vertical="center" wrapText="1"/>
    </xf>
    <xf numFmtId="0" fontId="15" fillId="10" borderId="12" xfId="0" applyFont="1" applyFill="1" applyBorder="1" applyAlignment="1">
      <alignment horizontal="center" vertical="center" wrapText="1"/>
    </xf>
    <xf numFmtId="0" fontId="15" fillId="10" borderId="7" xfId="0" applyFont="1" applyFill="1" applyBorder="1" applyAlignment="1">
      <alignment horizontal="center" vertical="center" wrapText="1"/>
    </xf>
    <xf numFmtId="0" fontId="15" fillId="10" borderId="25" xfId="0" applyFont="1" applyFill="1" applyBorder="1" applyAlignment="1">
      <alignment horizontal="center" vertical="center" wrapText="1"/>
    </xf>
    <xf numFmtId="0" fontId="10" fillId="6" borderId="41" xfId="0" applyFont="1" applyFill="1" applyBorder="1" applyAlignment="1" applyProtection="1">
      <alignment horizontal="center" vertical="center" wrapText="1"/>
      <protection locked="0"/>
    </xf>
    <xf numFmtId="0" fontId="10" fillId="6" borderId="42" xfId="0" applyFont="1" applyFill="1" applyBorder="1" applyAlignment="1" applyProtection="1">
      <alignment horizontal="center" vertical="center" wrapText="1"/>
      <protection locked="0"/>
    </xf>
    <xf numFmtId="0" fontId="15" fillId="10" borderId="8" xfId="0" applyFont="1" applyFill="1" applyBorder="1" applyAlignment="1">
      <alignment horizontal="center" vertical="center" wrapText="1"/>
    </xf>
    <xf numFmtId="0" fontId="15" fillId="6" borderId="35" xfId="0" applyFont="1" applyFill="1" applyBorder="1" applyAlignment="1" applyProtection="1">
      <alignment horizontal="center" vertical="center" wrapText="1"/>
      <protection locked="0"/>
    </xf>
    <xf numFmtId="0" fontId="15" fillId="6" borderId="36" xfId="0" applyFont="1" applyFill="1" applyBorder="1" applyAlignment="1" applyProtection="1">
      <alignment horizontal="center" vertical="center" wrapText="1"/>
      <protection locked="0"/>
    </xf>
    <xf numFmtId="0" fontId="11" fillId="12" borderId="32" xfId="0" applyFont="1" applyFill="1" applyBorder="1" applyAlignment="1">
      <alignment horizontal="center" vertical="center" wrapText="1"/>
    </xf>
    <xf numFmtId="0" fontId="11" fillId="12" borderId="34" xfId="0" applyFont="1" applyFill="1" applyBorder="1" applyAlignment="1">
      <alignment horizontal="center" vertical="center" wrapText="1"/>
    </xf>
    <xf numFmtId="0" fontId="13" fillId="5" borderId="0" xfId="0" applyFont="1" applyFill="1" applyAlignment="1">
      <alignment horizontal="center" vertical="top" wrapText="1"/>
    </xf>
    <xf numFmtId="0" fontId="8" fillId="5" borderId="0" xfId="0" applyFont="1" applyFill="1" applyAlignment="1">
      <alignment horizontal="center" vertical="top" wrapText="1"/>
    </xf>
    <xf numFmtId="0" fontId="18" fillId="11" borderId="17" xfId="0" applyFont="1" applyFill="1" applyBorder="1" applyAlignment="1">
      <alignment horizontal="center" vertical="center" wrapText="1"/>
    </xf>
    <xf numFmtId="0" fontId="12" fillId="13" borderId="10" xfId="0" applyFont="1" applyFill="1" applyBorder="1" applyAlignment="1">
      <alignment horizontal="center" vertical="center" wrapText="1"/>
    </xf>
    <xf numFmtId="0" fontId="11" fillId="12" borderId="15" xfId="0" applyFont="1" applyFill="1" applyBorder="1" applyAlignment="1">
      <alignment horizontal="center" vertical="center" wrapText="1"/>
    </xf>
    <xf numFmtId="0" fontId="11" fillId="12" borderId="12" xfId="0" applyFont="1" applyFill="1" applyBorder="1" applyAlignment="1">
      <alignment horizontal="center" vertical="center" wrapText="1"/>
    </xf>
    <xf numFmtId="0" fontId="11" fillId="12" borderId="33" xfId="0" applyFont="1" applyFill="1" applyBorder="1" applyAlignment="1">
      <alignment horizontal="center" vertical="center" wrapText="1"/>
    </xf>
    <xf numFmtId="0" fontId="15" fillId="6" borderId="7" xfId="0" applyFont="1" applyFill="1" applyBorder="1" applyAlignment="1" applyProtection="1">
      <alignment horizontal="center" vertical="center" wrapText="1"/>
      <protection locked="0"/>
    </xf>
    <xf numFmtId="0" fontId="17" fillId="11" borderId="18" xfId="0" applyFont="1" applyFill="1" applyBorder="1" applyAlignment="1">
      <alignment horizontal="center" vertical="center" wrapText="1"/>
    </xf>
  </cellXfs>
  <cellStyles count="2">
    <cellStyle name="Lien hypertexte" xfId="1" builtinId="8"/>
    <cellStyle name="Normal" xfId="0" builtinId="0"/>
  </cellStyles>
  <dxfs count="12">
    <dxf>
      <font>
        <color theme="0"/>
      </font>
      <fill>
        <patternFill>
          <bgColor rgb="FF00B050"/>
        </patternFill>
      </fill>
    </dxf>
    <dxf>
      <fill>
        <patternFill>
          <bgColor rgb="FFFF0000"/>
        </patternFill>
      </fill>
    </dxf>
    <dxf>
      <font>
        <color theme="0"/>
      </font>
      <fill>
        <patternFill>
          <bgColor rgb="FF00B050"/>
        </patternFill>
      </fill>
    </dxf>
    <dxf>
      <fill>
        <patternFill>
          <bgColor rgb="FFFF0000"/>
        </patternFill>
      </fill>
    </dxf>
    <dxf>
      <font>
        <color theme="0"/>
      </font>
      <fill>
        <patternFill>
          <bgColor rgb="FF00B050"/>
        </patternFill>
      </fill>
    </dxf>
    <dxf>
      <fill>
        <patternFill>
          <bgColor rgb="FFFF0000"/>
        </patternFill>
      </fill>
    </dxf>
    <dxf>
      <font>
        <color theme="0"/>
      </font>
      <fill>
        <patternFill>
          <bgColor rgb="FF00B050"/>
        </patternFill>
      </fill>
    </dxf>
    <dxf>
      <fill>
        <patternFill>
          <bgColor rgb="FFFF0000"/>
        </patternFill>
      </fill>
    </dxf>
    <dxf>
      <font>
        <color theme="0"/>
      </font>
      <fill>
        <patternFill>
          <bgColor rgb="FF00B050"/>
        </patternFill>
      </fill>
    </dxf>
    <dxf>
      <fill>
        <patternFill>
          <bgColor rgb="FFFF0000"/>
        </patternFill>
      </fill>
    </dxf>
    <dxf>
      <font>
        <color theme="0"/>
      </font>
      <fill>
        <patternFill>
          <bgColor rgb="FF00B050"/>
        </patternFill>
      </fill>
    </dxf>
    <dxf>
      <fill>
        <patternFill>
          <bgColor rgb="FFFF0000"/>
        </patternFill>
      </fill>
    </dxf>
  </dxfs>
  <tableStyles count="0" defaultTableStyle="TableStyleMedium2" defaultPivotStyle="PivotStyleLight16"/>
  <colors>
    <mruColors>
      <color rgb="FFFFFF99"/>
      <color rgb="FFFFFF66"/>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27</xdr:col>
      <xdr:colOff>13607</xdr:colOff>
      <xdr:row>1</xdr:row>
      <xdr:rowOff>857249</xdr:rowOff>
    </xdr:from>
    <xdr:to>
      <xdr:col>16384</xdr:col>
      <xdr:colOff>16631</xdr:colOff>
      <xdr:row>1</xdr:row>
      <xdr:rowOff>2236106</xdr:rowOff>
    </xdr:to>
    <xdr:pic>
      <xdr:nvPicPr>
        <xdr:cNvPr id="6" name="Image 5">
          <a:extLst>
            <a:ext uri="{FF2B5EF4-FFF2-40B4-BE49-F238E27FC236}">
              <a16:creationId xmlns:a16="http://schemas.microsoft.com/office/drawing/2014/main" id="{2FDAB37B-2CAA-4F54-9525-036C199DCF9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349607" y="1129392"/>
          <a:ext cx="8926286" cy="1378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13607</xdr:colOff>
      <xdr:row>1</xdr:row>
      <xdr:rowOff>857249</xdr:rowOff>
    </xdr:from>
    <xdr:to>
      <xdr:col>16384</xdr:col>
      <xdr:colOff>16631</xdr:colOff>
      <xdr:row>1</xdr:row>
      <xdr:rowOff>2236106</xdr:rowOff>
    </xdr:to>
    <xdr:pic>
      <xdr:nvPicPr>
        <xdr:cNvPr id="2" name="Image 1">
          <a:extLst>
            <a:ext uri="{FF2B5EF4-FFF2-40B4-BE49-F238E27FC236}">
              <a16:creationId xmlns:a16="http://schemas.microsoft.com/office/drawing/2014/main" id="{3905505F-C9F7-4080-8000-FEDABFA2B1E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748907" y="1238249"/>
          <a:ext cx="8880324" cy="1378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27</xdr:col>
      <xdr:colOff>13607</xdr:colOff>
      <xdr:row>1</xdr:row>
      <xdr:rowOff>857249</xdr:rowOff>
    </xdr:from>
    <xdr:to>
      <xdr:col>16384</xdr:col>
      <xdr:colOff>16631</xdr:colOff>
      <xdr:row>1</xdr:row>
      <xdr:rowOff>2236106</xdr:rowOff>
    </xdr:to>
    <xdr:pic>
      <xdr:nvPicPr>
        <xdr:cNvPr id="2" name="Image 1">
          <a:extLst>
            <a:ext uri="{FF2B5EF4-FFF2-40B4-BE49-F238E27FC236}">
              <a16:creationId xmlns:a16="http://schemas.microsoft.com/office/drawing/2014/main" id="{0E68BD68-B682-41D6-AF69-B9741036D09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748907" y="1238249"/>
          <a:ext cx="8880324" cy="13788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27</xdr:col>
      <xdr:colOff>13607</xdr:colOff>
      <xdr:row>1</xdr:row>
      <xdr:rowOff>857249</xdr:rowOff>
    </xdr:from>
    <xdr:to>
      <xdr:col>16384</xdr:col>
      <xdr:colOff>16631</xdr:colOff>
      <xdr:row>1</xdr:row>
      <xdr:rowOff>2236106</xdr:rowOff>
    </xdr:to>
    <xdr:pic>
      <xdr:nvPicPr>
        <xdr:cNvPr id="2" name="Image 1">
          <a:extLst>
            <a:ext uri="{FF2B5EF4-FFF2-40B4-BE49-F238E27FC236}">
              <a16:creationId xmlns:a16="http://schemas.microsoft.com/office/drawing/2014/main" id="{96C04DF2-59E3-4288-AF9B-C3BC88F3DF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748907" y="1238249"/>
          <a:ext cx="8880324" cy="13788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27</xdr:col>
      <xdr:colOff>13607</xdr:colOff>
      <xdr:row>1</xdr:row>
      <xdr:rowOff>857249</xdr:rowOff>
    </xdr:from>
    <xdr:to>
      <xdr:col>16384</xdr:col>
      <xdr:colOff>16631</xdr:colOff>
      <xdr:row>1</xdr:row>
      <xdr:rowOff>2236106</xdr:rowOff>
    </xdr:to>
    <xdr:pic>
      <xdr:nvPicPr>
        <xdr:cNvPr id="2" name="Image 1">
          <a:extLst>
            <a:ext uri="{FF2B5EF4-FFF2-40B4-BE49-F238E27FC236}">
              <a16:creationId xmlns:a16="http://schemas.microsoft.com/office/drawing/2014/main" id="{E756D34C-12D9-48D8-8E2B-54B69B81854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748907" y="1238249"/>
          <a:ext cx="8880324" cy="13788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27</xdr:col>
      <xdr:colOff>13607</xdr:colOff>
      <xdr:row>1</xdr:row>
      <xdr:rowOff>857249</xdr:rowOff>
    </xdr:from>
    <xdr:to>
      <xdr:col>16384</xdr:col>
      <xdr:colOff>16631</xdr:colOff>
      <xdr:row>1</xdr:row>
      <xdr:rowOff>2236106</xdr:rowOff>
    </xdr:to>
    <xdr:pic>
      <xdr:nvPicPr>
        <xdr:cNvPr id="2" name="Image 1">
          <a:extLst>
            <a:ext uri="{FF2B5EF4-FFF2-40B4-BE49-F238E27FC236}">
              <a16:creationId xmlns:a16="http://schemas.microsoft.com/office/drawing/2014/main" id="{AE8A15DC-B55E-442A-AAB8-7CA32799FA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607" y="1238249"/>
          <a:ext cx="8880324" cy="137885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tube-education-physique-et-sportive.apps.education.fr/w/cH73jvzr9sD76VofCGA3K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O50"/>
  <sheetViews>
    <sheetView topLeftCell="A10" workbookViewId="0">
      <selection activeCell="B20" sqref="B20:B36"/>
    </sheetView>
  </sheetViews>
  <sheetFormatPr baseColWidth="10" defaultRowHeight="15" x14ac:dyDescent="0.25"/>
  <cols>
    <col min="1" max="12" width="21.85546875" style="3" customWidth="1"/>
    <col min="13" max="15" width="21.85546875" customWidth="1"/>
  </cols>
  <sheetData>
    <row r="1" spans="1:15" ht="35.1" customHeight="1" x14ac:dyDescent="0.25">
      <c r="A1" s="1" t="s">
        <v>84</v>
      </c>
      <c r="B1" s="1" t="s">
        <v>85</v>
      </c>
      <c r="C1" s="1"/>
      <c r="D1" s="1"/>
      <c r="E1" s="1"/>
      <c r="F1" s="1"/>
      <c r="G1" s="1"/>
      <c r="H1" s="1"/>
      <c r="I1" s="1"/>
      <c r="J1" s="1"/>
      <c r="K1" s="1"/>
      <c r="L1" s="1"/>
      <c r="M1" s="2"/>
      <c r="N1" s="2"/>
      <c r="O1" s="2"/>
    </row>
    <row r="2" spans="1:15" x14ac:dyDescent="0.25">
      <c r="A2" s="3" t="s">
        <v>86</v>
      </c>
      <c r="B2" s="3" t="s">
        <v>86</v>
      </c>
    </row>
    <row r="3" spans="1:15" x14ac:dyDescent="0.25">
      <c r="A3" s="3" t="s">
        <v>87</v>
      </c>
      <c r="B3" s="3" t="s">
        <v>87</v>
      </c>
    </row>
    <row r="4" spans="1:15" x14ac:dyDescent="0.25">
      <c r="A4" s="3" t="s">
        <v>88</v>
      </c>
      <c r="B4" s="3" t="s">
        <v>88</v>
      </c>
    </row>
    <row r="5" spans="1:15" x14ac:dyDescent="0.25">
      <c r="A5" s="3" t="s">
        <v>89</v>
      </c>
      <c r="B5" s="3" t="s">
        <v>89</v>
      </c>
    </row>
    <row r="6" spans="1:15" x14ac:dyDescent="0.25">
      <c r="A6" s="3" t="s">
        <v>90</v>
      </c>
      <c r="B6" s="3" t="s">
        <v>90</v>
      </c>
    </row>
    <row r="7" spans="1:15" x14ac:dyDescent="0.25">
      <c r="A7" s="3" t="s">
        <v>91</v>
      </c>
      <c r="B7" s="3" t="s">
        <v>91</v>
      </c>
    </row>
    <row r="8" spans="1:15" x14ac:dyDescent="0.25">
      <c r="A8" s="3" t="s">
        <v>92</v>
      </c>
      <c r="B8" s="3" t="s">
        <v>92</v>
      </c>
    </row>
    <row r="9" spans="1:15" x14ac:dyDescent="0.25">
      <c r="A9" s="3" t="s">
        <v>93</v>
      </c>
      <c r="B9" s="3" t="s">
        <v>93</v>
      </c>
    </row>
    <row r="10" spans="1:15" x14ac:dyDescent="0.25">
      <c r="A10" s="3" t="s">
        <v>94</v>
      </c>
      <c r="B10" s="3" t="s">
        <v>94</v>
      </c>
    </row>
    <row r="11" spans="1:15" x14ac:dyDescent="0.25">
      <c r="A11" s="3" t="s">
        <v>95</v>
      </c>
      <c r="B11" s="3" t="s">
        <v>95</v>
      </c>
    </row>
    <row r="12" spans="1:15" x14ac:dyDescent="0.25">
      <c r="A12" s="3" t="s">
        <v>96</v>
      </c>
      <c r="B12" s="3" t="s">
        <v>96</v>
      </c>
    </row>
    <row r="13" spans="1:15" x14ac:dyDescent="0.25">
      <c r="A13" s="3" t="s">
        <v>97</v>
      </c>
      <c r="B13" s="3" t="s">
        <v>97</v>
      </c>
    </row>
    <row r="14" spans="1:15" x14ac:dyDescent="0.25">
      <c r="A14" s="3" t="s">
        <v>98</v>
      </c>
      <c r="B14" s="3" t="s">
        <v>98</v>
      </c>
    </row>
    <row r="15" spans="1:15" x14ac:dyDescent="0.25">
      <c r="A15" s="3" t="s">
        <v>99</v>
      </c>
      <c r="B15" s="3" t="s">
        <v>99</v>
      </c>
    </row>
    <row r="16" spans="1:15" x14ac:dyDescent="0.25">
      <c r="A16" s="3" t="s">
        <v>100</v>
      </c>
      <c r="B16" s="3" t="s">
        <v>100</v>
      </c>
    </row>
    <row r="17" spans="1:2" x14ac:dyDescent="0.25">
      <c r="A17" s="3" t="s">
        <v>101</v>
      </c>
      <c r="B17" s="3" t="s">
        <v>101</v>
      </c>
    </row>
    <row r="18" spans="1:2" x14ac:dyDescent="0.25">
      <c r="A18" s="3" t="s">
        <v>102</v>
      </c>
      <c r="B18" s="3" t="s">
        <v>102</v>
      </c>
    </row>
    <row r="19" spans="1:2" x14ac:dyDescent="0.25">
      <c r="A19" s="3" t="s">
        <v>103</v>
      </c>
      <c r="B19" s="3" t="s">
        <v>103</v>
      </c>
    </row>
    <row r="20" spans="1:2" x14ac:dyDescent="0.25">
      <c r="A20" s="3" t="s">
        <v>104</v>
      </c>
      <c r="B20" s="3" t="s">
        <v>104</v>
      </c>
    </row>
    <row r="21" spans="1:2" x14ac:dyDescent="0.25">
      <c r="A21" s="3" t="s">
        <v>105</v>
      </c>
      <c r="B21" s="3" t="s">
        <v>105</v>
      </c>
    </row>
    <row r="22" spans="1:2" x14ac:dyDescent="0.25">
      <c r="A22" s="3" t="s">
        <v>106</v>
      </c>
      <c r="B22" s="3" t="s">
        <v>106</v>
      </c>
    </row>
    <row r="23" spans="1:2" x14ac:dyDescent="0.25">
      <c r="A23" s="3" t="s">
        <v>107</v>
      </c>
      <c r="B23" s="3" t="s">
        <v>107</v>
      </c>
    </row>
    <row r="24" spans="1:2" x14ac:dyDescent="0.25">
      <c r="A24" s="3" t="s">
        <v>108</v>
      </c>
      <c r="B24" s="3" t="s">
        <v>108</v>
      </c>
    </row>
    <row r="25" spans="1:2" x14ac:dyDescent="0.25">
      <c r="A25" s="3" t="s">
        <v>109</v>
      </c>
      <c r="B25" s="3" t="s">
        <v>109</v>
      </c>
    </row>
    <row r="26" spans="1:2" x14ac:dyDescent="0.25">
      <c r="A26" s="3" t="s">
        <v>110</v>
      </c>
      <c r="B26" s="3" t="s">
        <v>110</v>
      </c>
    </row>
    <row r="27" spans="1:2" x14ac:dyDescent="0.25">
      <c r="A27" s="3" t="s">
        <v>111</v>
      </c>
      <c r="B27" s="3" t="s">
        <v>111</v>
      </c>
    </row>
    <row r="28" spans="1:2" x14ac:dyDescent="0.25">
      <c r="A28" s="3" t="s">
        <v>112</v>
      </c>
      <c r="B28" s="3" t="s">
        <v>112</v>
      </c>
    </row>
    <row r="29" spans="1:2" x14ac:dyDescent="0.25">
      <c r="A29" s="3" t="s">
        <v>113</v>
      </c>
      <c r="B29" s="3" t="s">
        <v>113</v>
      </c>
    </row>
    <row r="30" spans="1:2" x14ac:dyDescent="0.25">
      <c r="A30" s="3" t="s">
        <v>114</v>
      </c>
      <c r="B30" s="3" t="s">
        <v>114</v>
      </c>
    </row>
    <row r="31" spans="1:2" x14ac:dyDescent="0.25">
      <c r="A31" s="3" t="s">
        <v>115</v>
      </c>
      <c r="B31" s="3" t="s">
        <v>115</v>
      </c>
    </row>
    <row r="32" spans="1:2" x14ac:dyDescent="0.25">
      <c r="A32" s="3" t="s">
        <v>116</v>
      </c>
      <c r="B32" s="3" t="s">
        <v>116</v>
      </c>
    </row>
    <row r="33" spans="1:2" x14ac:dyDescent="0.25">
      <c r="A33" s="3" t="s">
        <v>117</v>
      </c>
      <c r="B33" s="3" t="s">
        <v>117</v>
      </c>
    </row>
    <row r="34" spans="1:2" x14ac:dyDescent="0.25">
      <c r="A34" s="3" t="s">
        <v>118</v>
      </c>
      <c r="B34" s="3" t="s">
        <v>118</v>
      </c>
    </row>
    <row r="35" spans="1:2" x14ac:dyDescent="0.25">
      <c r="A35" s="3" t="s">
        <v>119</v>
      </c>
      <c r="B35" s="3" t="s">
        <v>119</v>
      </c>
    </row>
    <row r="36" spans="1:2" x14ac:dyDescent="0.25">
      <c r="A36" s="3" t="s">
        <v>120</v>
      </c>
      <c r="B36" s="3" t="s">
        <v>120</v>
      </c>
    </row>
    <row r="50" spans="15:15" x14ac:dyDescent="0.25">
      <c r="O50" t="s">
        <v>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H63"/>
  <sheetViews>
    <sheetView topLeftCell="B29" zoomScaleNormal="100" workbookViewId="0">
      <selection activeCell="I37" sqref="I37"/>
    </sheetView>
  </sheetViews>
  <sheetFormatPr baseColWidth="10" defaultColWidth="22.85546875" defaultRowHeight="15" x14ac:dyDescent="0.25"/>
  <cols>
    <col min="1" max="17" width="22.85546875" style="7"/>
    <col min="18" max="86" width="22.85546875" style="3"/>
    <col min="87" max="16384" width="22.85546875" style="7"/>
  </cols>
  <sheetData>
    <row r="1" spans="1:86" s="5" customFormat="1" ht="33.75" customHeight="1" x14ac:dyDescent="0.25">
      <c r="A1" s="50" t="s">
        <v>7</v>
      </c>
      <c r="B1" s="50" t="str">
        <f>Feuil1!A1</f>
        <v>Classe</v>
      </c>
      <c r="C1" s="50" t="str">
        <f>Feuil1!B1</f>
        <v>Nom</v>
      </c>
      <c r="D1" s="50" t="str">
        <f>Feuil1!C1</f>
        <v>Compagnie</v>
      </c>
      <c r="E1" s="50" t="str">
        <f>Feuil1!D1</f>
        <v>Groupe</v>
      </c>
      <c r="F1" s="50" t="str">
        <f>Feuil1!E1</f>
        <v>Etapes</v>
      </c>
      <c r="G1" s="50" t="str">
        <f>Feuil1!F1</f>
        <v>Concentration</v>
      </c>
      <c r="H1" s="50" t="str">
        <f>Feuil1!G1</f>
        <v>Mémorisation</v>
      </c>
      <c r="I1" s="50" t="str">
        <f>Feuil1!H1</f>
        <v>Engagement émotionnel</v>
      </c>
      <c r="J1" s="50" t="str">
        <f>Feuil1!I1</f>
        <v>Maîtrise technique</v>
      </c>
      <c r="K1" s="50" t="str">
        <f>Feuil1!J1</f>
        <v>Score indiv sur 10</v>
      </c>
      <c r="L1" s="50" t="str">
        <f>Feuil1!K1</f>
        <v>Entrée fin</v>
      </c>
      <c r="M1" s="50" t="str">
        <f>Feuil1!L1</f>
        <v xml:space="preserve">Diction de la phrase </v>
      </c>
      <c r="N1" s="50" t="str">
        <f>Feuil1!M1</f>
        <v xml:space="preserve">4 Photographies </v>
      </c>
      <c r="O1" s="50" t="str">
        <f>Feuil1!N1</f>
        <v>« Lisibilité » des mouvements</v>
      </c>
      <c r="P1" s="50" t="str">
        <f>Feuil1!O1</f>
        <v>Un temps à l’unisson</v>
      </c>
      <c r="Q1" s="50" t="str">
        <f>Feuil1!P1</f>
        <v>Un temps en question/ réponse</v>
      </c>
      <c r="R1" s="50" t="str">
        <f>Feuil1!Q1</f>
        <v xml:space="preserve">Chorégraphie initiale reconnue </v>
      </c>
      <c r="S1" s="50" t="str">
        <f>Feuil1!R1</f>
        <v>Score Coll sur 14</v>
      </c>
      <c r="T1" s="50" t="str">
        <f>Feuil1!S1</f>
        <v>Coup(s) de chapeau sur 3</v>
      </c>
      <c r="U1" s="50" t="str">
        <f>Feuil1!T1</f>
        <v>Sur 20</v>
      </c>
      <c r="V1" s="49"/>
      <c r="W1" s="49"/>
      <c r="X1" s="49"/>
      <c r="Y1" s="49"/>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row>
    <row r="2" spans="1:86" ht="30.6" customHeight="1" x14ac:dyDescent="0.25">
      <c r="A2" s="6">
        <v>1</v>
      </c>
      <c r="B2" s="6" t="str">
        <f>Feuil1!A2</f>
        <v>Classe_1</v>
      </c>
      <c r="C2" s="6">
        <f>Feuil1!B2</f>
        <v>0</v>
      </c>
      <c r="D2" s="6">
        <f>Feuil1!C2</f>
        <v>0</v>
      </c>
      <c r="E2" s="6" t="str">
        <f>Feuil1!D2</f>
        <v>Groupe 2</v>
      </c>
      <c r="F2" s="6">
        <f>Feuil1!E2</f>
        <v>1</v>
      </c>
      <c r="G2" s="6" t="str">
        <f>Feuil1!F2</f>
        <v>…</v>
      </c>
      <c r="H2" s="6" t="str">
        <f>Feuil1!G2</f>
        <v>…</v>
      </c>
      <c r="I2" s="6" t="str">
        <f>Feuil1!H2</f>
        <v>…</v>
      </c>
      <c r="J2" s="6" t="str">
        <f>Feuil1!I2</f>
        <v>…</v>
      </c>
      <c r="K2" s="6">
        <f>Feuil1!J2</f>
        <v>0</v>
      </c>
      <c r="L2" s="6">
        <f>Feuil1!K2</f>
        <v>0</v>
      </c>
      <c r="M2" s="6">
        <f>Feuil1!L2</f>
        <v>0</v>
      </c>
      <c r="N2" s="6">
        <f>Feuil1!M2</f>
        <v>0</v>
      </c>
      <c r="O2" s="6">
        <f>Feuil1!N2</f>
        <v>0</v>
      </c>
      <c r="P2" s="6">
        <f>Feuil1!O2</f>
        <v>0</v>
      </c>
      <c r="Q2" s="6">
        <f>Feuil1!P2</f>
        <v>0</v>
      </c>
      <c r="R2" s="6">
        <f>Feuil1!Q2</f>
        <v>0</v>
      </c>
      <c r="S2" s="6">
        <f>Feuil1!R2</f>
        <v>0</v>
      </c>
      <c r="T2" s="6">
        <f>Feuil1!S2</f>
        <v>0</v>
      </c>
      <c r="U2" s="6">
        <f>Feuil1!T2</f>
        <v>0</v>
      </c>
      <c r="V2" s="17"/>
      <c r="W2" s="17"/>
      <c r="X2" s="17"/>
      <c r="Y2" s="17"/>
    </row>
    <row r="3" spans="1:86" ht="30.6" customHeight="1" x14ac:dyDescent="0.25">
      <c r="A3" s="6">
        <v>1</v>
      </c>
      <c r="B3" s="6" t="str">
        <f>Feuil1!A3</f>
        <v>Classe_1</v>
      </c>
      <c r="C3" s="6">
        <f>Feuil1!B3</f>
        <v>0</v>
      </c>
      <c r="D3" s="6">
        <f>Feuil1!C3</f>
        <v>0</v>
      </c>
      <c r="E3" s="6" t="str">
        <f>Feuil1!D3</f>
        <v>Groupe 2</v>
      </c>
      <c r="F3" s="6">
        <f>Feuil1!E3</f>
        <v>1</v>
      </c>
      <c r="G3" s="6" t="str">
        <f>Feuil1!F3</f>
        <v>…</v>
      </c>
      <c r="H3" s="6" t="str">
        <f>Feuil1!G3</f>
        <v>…</v>
      </c>
      <c r="I3" s="6" t="str">
        <f>Feuil1!H3</f>
        <v>…</v>
      </c>
      <c r="J3" s="6" t="str">
        <f>Feuil1!I3</f>
        <v>…</v>
      </c>
      <c r="K3" s="6">
        <f>Feuil1!J3</f>
        <v>0</v>
      </c>
      <c r="L3" s="6">
        <f>Feuil1!K3</f>
        <v>0</v>
      </c>
      <c r="M3" s="6">
        <f>Feuil1!L3</f>
        <v>0</v>
      </c>
      <c r="N3" s="6">
        <f>Feuil1!M3</f>
        <v>0</v>
      </c>
      <c r="O3" s="6">
        <f>Feuil1!N3</f>
        <v>0</v>
      </c>
      <c r="P3" s="6">
        <f>Feuil1!O3</f>
        <v>0</v>
      </c>
      <c r="Q3" s="6">
        <f>Feuil1!P3</f>
        <v>0</v>
      </c>
      <c r="R3" s="6">
        <f>Feuil1!Q3</f>
        <v>0</v>
      </c>
      <c r="S3" s="6">
        <f>Feuil1!R3</f>
        <v>0</v>
      </c>
      <c r="T3" s="6">
        <f>Feuil1!S3</f>
        <v>0</v>
      </c>
      <c r="U3" s="6">
        <f>Feuil1!T3</f>
        <v>0</v>
      </c>
      <c r="V3" s="17"/>
      <c r="W3" s="17"/>
      <c r="X3" s="17"/>
      <c r="Y3" s="17"/>
    </row>
    <row r="4" spans="1:86" ht="30.6" customHeight="1" x14ac:dyDescent="0.25">
      <c r="A4" s="6">
        <v>1</v>
      </c>
      <c r="B4" s="6" t="str">
        <f>Feuil1!A4</f>
        <v>Classe_1</v>
      </c>
      <c r="C4" s="6">
        <f>Feuil1!B4</f>
        <v>0</v>
      </c>
      <c r="D4" s="6">
        <f>Feuil1!C4</f>
        <v>0</v>
      </c>
      <c r="E4" s="6" t="str">
        <f>Feuil1!D4</f>
        <v>Groupe 2</v>
      </c>
      <c r="F4" s="6">
        <f>Feuil1!E4</f>
        <v>1</v>
      </c>
      <c r="G4" s="6" t="str">
        <f>Feuil1!F4</f>
        <v>…</v>
      </c>
      <c r="H4" s="6" t="str">
        <f>Feuil1!G4</f>
        <v>…</v>
      </c>
      <c r="I4" s="6" t="str">
        <f>Feuil1!H4</f>
        <v>…</v>
      </c>
      <c r="J4" s="6" t="str">
        <f>Feuil1!I4</f>
        <v>…</v>
      </c>
      <c r="K4" s="6">
        <f>Feuil1!J4</f>
        <v>0</v>
      </c>
      <c r="L4" s="6">
        <f>Feuil1!K4</f>
        <v>0</v>
      </c>
      <c r="M4" s="6">
        <f>Feuil1!L4</f>
        <v>0</v>
      </c>
      <c r="N4" s="6">
        <f>Feuil1!M4</f>
        <v>0</v>
      </c>
      <c r="O4" s="6">
        <f>Feuil1!N4</f>
        <v>0</v>
      </c>
      <c r="P4" s="6">
        <f>Feuil1!O4</f>
        <v>0</v>
      </c>
      <c r="Q4" s="6">
        <f>Feuil1!P4</f>
        <v>0</v>
      </c>
      <c r="R4" s="6">
        <f>Feuil1!Q4</f>
        <v>0</v>
      </c>
      <c r="S4" s="6">
        <f>Feuil1!R4</f>
        <v>0</v>
      </c>
      <c r="T4" s="6">
        <f>Feuil1!S4</f>
        <v>0</v>
      </c>
      <c r="U4" s="6">
        <f>Feuil1!T4</f>
        <v>0</v>
      </c>
      <c r="V4" s="17"/>
      <c r="W4" s="17"/>
      <c r="X4" s="17"/>
      <c r="Y4" s="17"/>
    </row>
    <row r="5" spans="1:86" ht="30.6" customHeight="1" x14ac:dyDescent="0.25">
      <c r="A5" s="6">
        <v>1</v>
      </c>
      <c r="B5" s="6" t="str">
        <f>Feuil1!A5</f>
        <v>Classe_1</v>
      </c>
      <c r="C5" s="6">
        <f>Feuil1!B5</f>
        <v>0</v>
      </c>
      <c r="D5" s="6">
        <f>Feuil1!C5</f>
        <v>0</v>
      </c>
      <c r="E5" s="6" t="str">
        <f>Feuil1!D5</f>
        <v>Groupe 2</v>
      </c>
      <c r="F5" s="6">
        <f>Feuil1!E5</f>
        <v>1</v>
      </c>
      <c r="G5" s="6" t="str">
        <f>Feuil1!F5</f>
        <v>…</v>
      </c>
      <c r="H5" s="6" t="str">
        <f>Feuil1!G5</f>
        <v>…</v>
      </c>
      <c r="I5" s="6" t="str">
        <f>Feuil1!H5</f>
        <v>…</v>
      </c>
      <c r="J5" s="6" t="str">
        <f>Feuil1!I5</f>
        <v>…</v>
      </c>
      <c r="K5" s="6">
        <f>Feuil1!J5</f>
        <v>0</v>
      </c>
      <c r="L5" s="6">
        <f>Feuil1!K5</f>
        <v>0</v>
      </c>
      <c r="M5" s="6">
        <f>Feuil1!L5</f>
        <v>0</v>
      </c>
      <c r="N5" s="6">
        <f>Feuil1!M5</f>
        <v>0</v>
      </c>
      <c r="O5" s="6">
        <f>Feuil1!N5</f>
        <v>0</v>
      </c>
      <c r="P5" s="6">
        <f>Feuil1!O5</f>
        <v>0</v>
      </c>
      <c r="Q5" s="6">
        <f>Feuil1!P5</f>
        <v>0</v>
      </c>
      <c r="R5" s="6">
        <f>Feuil1!Q5</f>
        <v>0</v>
      </c>
      <c r="S5" s="6">
        <f>Feuil1!R5</f>
        <v>0</v>
      </c>
      <c r="T5" s="6">
        <f>Feuil1!S5</f>
        <v>0</v>
      </c>
      <c r="U5" s="6">
        <f>Feuil1!T5</f>
        <v>0</v>
      </c>
      <c r="V5" s="17"/>
      <c r="W5" s="17"/>
      <c r="X5" s="17"/>
      <c r="Y5" s="17"/>
    </row>
    <row r="6" spans="1:86" ht="30.6" customHeight="1" x14ac:dyDescent="0.25">
      <c r="A6" s="6">
        <v>1</v>
      </c>
      <c r="B6" s="6" t="str">
        <f>Feuil1!A6</f>
        <v>Classe_1</v>
      </c>
      <c r="C6" s="6">
        <f>Feuil1!B6</f>
        <v>0</v>
      </c>
      <c r="D6" s="6">
        <f>Feuil1!C6</f>
        <v>0</v>
      </c>
      <c r="E6" s="6" t="str">
        <f>Feuil1!D6</f>
        <v>Groupe 2</v>
      </c>
      <c r="F6" s="6">
        <f>Feuil1!E6</f>
        <v>1</v>
      </c>
      <c r="G6" s="6" t="str">
        <f>Feuil1!F6</f>
        <v>…</v>
      </c>
      <c r="H6" s="6" t="str">
        <f>Feuil1!G6</f>
        <v>…</v>
      </c>
      <c r="I6" s="6" t="str">
        <f>Feuil1!H6</f>
        <v>…</v>
      </c>
      <c r="J6" s="6" t="str">
        <f>Feuil1!I6</f>
        <v>…</v>
      </c>
      <c r="K6" s="6">
        <f>Feuil1!J6</f>
        <v>0</v>
      </c>
      <c r="L6" s="6">
        <f>Feuil1!K6</f>
        <v>0</v>
      </c>
      <c r="M6" s="6">
        <f>Feuil1!L6</f>
        <v>0</v>
      </c>
      <c r="N6" s="6">
        <f>Feuil1!M6</f>
        <v>0</v>
      </c>
      <c r="O6" s="6">
        <f>Feuil1!N6</f>
        <v>0</v>
      </c>
      <c r="P6" s="6">
        <f>Feuil1!O6</f>
        <v>0</v>
      </c>
      <c r="Q6" s="6">
        <f>Feuil1!P6</f>
        <v>0</v>
      </c>
      <c r="R6" s="6">
        <f>Feuil1!Q6</f>
        <v>0</v>
      </c>
      <c r="S6" s="6">
        <f>Feuil1!R6</f>
        <v>0</v>
      </c>
      <c r="T6" s="6">
        <f>Feuil1!S6</f>
        <v>0</v>
      </c>
      <c r="U6" s="6">
        <f>Feuil1!T6</f>
        <v>0</v>
      </c>
      <c r="V6" s="17"/>
      <c r="W6" s="17"/>
      <c r="X6" s="17"/>
      <c r="Y6" s="17"/>
    </row>
    <row r="7" spans="1:86" ht="30.6" customHeight="1" x14ac:dyDescent="0.25">
      <c r="A7" s="6">
        <v>1</v>
      </c>
      <c r="B7" s="6" t="str">
        <f>Feuil1!A7</f>
        <v>Classe_1</v>
      </c>
      <c r="C7" s="6">
        <f>Feuil1!B7</f>
        <v>0</v>
      </c>
      <c r="D7" s="6">
        <f>Feuil1!C7</f>
        <v>0</v>
      </c>
      <c r="E7" s="6" t="str">
        <f>Feuil1!D7</f>
        <v>Groupe 2</v>
      </c>
      <c r="F7" s="6">
        <f>Feuil1!E7</f>
        <v>1</v>
      </c>
      <c r="G7" s="6" t="str">
        <f>Feuil1!F7</f>
        <v>…</v>
      </c>
      <c r="H7" s="6" t="str">
        <f>Feuil1!G7</f>
        <v>…</v>
      </c>
      <c r="I7" s="6" t="str">
        <f>Feuil1!H7</f>
        <v>…</v>
      </c>
      <c r="J7" s="6" t="str">
        <f>Feuil1!I7</f>
        <v>…</v>
      </c>
      <c r="K7" s="6">
        <f>Feuil1!J7</f>
        <v>0</v>
      </c>
      <c r="L7" s="6">
        <f>Feuil1!K7</f>
        <v>0</v>
      </c>
      <c r="M7" s="6">
        <f>Feuil1!L7</f>
        <v>0</v>
      </c>
      <c r="N7" s="6">
        <f>Feuil1!M7</f>
        <v>0</v>
      </c>
      <c r="O7" s="6">
        <f>Feuil1!N7</f>
        <v>0</v>
      </c>
      <c r="P7" s="6">
        <f>Feuil1!O7</f>
        <v>0</v>
      </c>
      <c r="Q7" s="6">
        <f>Feuil1!P7</f>
        <v>0</v>
      </c>
      <c r="R7" s="6">
        <f>Feuil1!Q7</f>
        <v>0</v>
      </c>
      <c r="S7" s="6">
        <f>Feuil1!R7</f>
        <v>0</v>
      </c>
      <c r="T7" s="6">
        <f>Feuil1!S7</f>
        <v>0</v>
      </c>
      <c r="U7" s="6">
        <f>Feuil1!T7</f>
        <v>0</v>
      </c>
      <c r="V7" s="17"/>
      <c r="W7" s="17"/>
      <c r="X7" s="17"/>
      <c r="Y7" s="17"/>
    </row>
    <row r="8" spans="1:86" ht="30.6" customHeight="1" x14ac:dyDescent="0.25">
      <c r="A8" s="16">
        <v>2</v>
      </c>
      <c r="B8" s="16" t="str">
        <f>Feuil2!A2</f>
        <v>MAR_3e</v>
      </c>
      <c r="C8" s="16">
        <f>Feuil2!B2</f>
        <v>0</v>
      </c>
      <c r="D8" s="16">
        <f>Feuil2!C2</f>
        <v>0</v>
      </c>
      <c r="E8" s="16" t="str">
        <f>Feuil2!D2</f>
        <v>Groupe 2</v>
      </c>
      <c r="F8" s="16">
        <f>Feuil2!E2</f>
        <v>1</v>
      </c>
      <c r="G8" s="16" t="str">
        <f>Feuil2!F2</f>
        <v>…</v>
      </c>
      <c r="H8" s="16" t="str">
        <f>Feuil2!G2</f>
        <v>…</v>
      </c>
      <c r="I8" s="16" t="str">
        <f>Feuil2!H2</f>
        <v>…</v>
      </c>
      <c r="J8" s="16" t="str">
        <f>Feuil2!I2</f>
        <v>…</v>
      </c>
      <c r="K8" s="16">
        <f>Feuil2!J2</f>
        <v>0</v>
      </c>
      <c r="L8" s="16">
        <f>Feuil2!K2</f>
        <v>0</v>
      </c>
      <c r="M8" s="16">
        <f>Feuil2!L2</f>
        <v>0</v>
      </c>
      <c r="N8" s="16">
        <f>Feuil2!M2</f>
        <v>0</v>
      </c>
      <c r="O8" s="16">
        <f>Feuil2!N2</f>
        <v>0</v>
      </c>
      <c r="P8" s="16">
        <f>Feuil2!O2</f>
        <v>0</v>
      </c>
      <c r="Q8" s="16">
        <f>Feuil2!P2</f>
        <v>0</v>
      </c>
      <c r="R8" s="16">
        <f>Feuil2!Q2</f>
        <v>0</v>
      </c>
      <c r="S8" s="16">
        <f>Feuil2!R2</f>
        <v>0</v>
      </c>
      <c r="T8" s="16">
        <f>Feuil2!S2</f>
        <v>0</v>
      </c>
      <c r="U8" s="16">
        <f>Feuil2!T2</f>
        <v>0</v>
      </c>
      <c r="V8" s="17"/>
      <c r="W8" s="17"/>
      <c r="X8" s="17"/>
      <c r="Y8" s="17"/>
    </row>
    <row r="9" spans="1:86" ht="30.6" customHeight="1" x14ac:dyDescent="0.25">
      <c r="A9" s="16">
        <v>2</v>
      </c>
      <c r="B9" s="16" t="str">
        <f>Feuil2!A3</f>
        <v>MAR_3e</v>
      </c>
      <c r="C9" s="16">
        <f>Feuil2!B3</f>
        <v>0</v>
      </c>
      <c r="D9" s="16">
        <f>Feuil2!C3</f>
        <v>0</v>
      </c>
      <c r="E9" s="16" t="str">
        <f>Feuil2!D3</f>
        <v>Groupe 2</v>
      </c>
      <c r="F9" s="16">
        <f>Feuil2!E3</f>
        <v>1</v>
      </c>
      <c r="G9" s="16" t="str">
        <f>Feuil2!F3</f>
        <v>…</v>
      </c>
      <c r="H9" s="16" t="str">
        <f>Feuil2!G3</f>
        <v>…</v>
      </c>
      <c r="I9" s="16" t="str">
        <f>Feuil2!H3</f>
        <v>…</v>
      </c>
      <c r="J9" s="16" t="str">
        <f>Feuil2!I3</f>
        <v>…</v>
      </c>
      <c r="K9" s="16">
        <f>Feuil2!J3</f>
        <v>0</v>
      </c>
      <c r="L9" s="16">
        <f>Feuil2!K3</f>
        <v>0</v>
      </c>
      <c r="M9" s="16">
        <f>Feuil2!L3</f>
        <v>0</v>
      </c>
      <c r="N9" s="16">
        <f>Feuil2!M3</f>
        <v>0</v>
      </c>
      <c r="O9" s="16">
        <f>Feuil2!N3</f>
        <v>0</v>
      </c>
      <c r="P9" s="16">
        <f>Feuil2!O3</f>
        <v>0</v>
      </c>
      <c r="Q9" s="16">
        <f>Feuil2!P3</f>
        <v>0</v>
      </c>
      <c r="R9" s="16">
        <f>Feuil2!Q3</f>
        <v>0</v>
      </c>
      <c r="S9" s="16">
        <f>Feuil2!R3</f>
        <v>0</v>
      </c>
      <c r="T9" s="16">
        <f>Feuil2!S3</f>
        <v>0</v>
      </c>
      <c r="U9" s="16">
        <f>Feuil2!T3</f>
        <v>0</v>
      </c>
      <c r="V9" s="17"/>
      <c r="W9" s="17"/>
      <c r="X9" s="17"/>
      <c r="Y9" s="17"/>
    </row>
    <row r="10" spans="1:86" ht="30.6" customHeight="1" x14ac:dyDescent="0.25">
      <c r="A10" s="16">
        <v>2</v>
      </c>
      <c r="B10" s="16" t="str">
        <f>Feuil2!A4</f>
        <v>MAR_3e</v>
      </c>
      <c r="C10" s="16">
        <f>Feuil2!B4</f>
        <v>0</v>
      </c>
      <c r="D10" s="16">
        <f>Feuil2!C4</f>
        <v>0</v>
      </c>
      <c r="E10" s="16" t="str">
        <f>Feuil2!D4</f>
        <v>Groupe 2</v>
      </c>
      <c r="F10" s="16">
        <f>Feuil2!E4</f>
        <v>1</v>
      </c>
      <c r="G10" s="16" t="str">
        <f>Feuil2!F4</f>
        <v>…</v>
      </c>
      <c r="H10" s="16" t="str">
        <f>Feuil2!G4</f>
        <v>…</v>
      </c>
      <c r="I10" s="16" t="str">
        <f>Feuil2!H4</f>
        <v>…</v>
      </c>
      <c r="J10" s="16" t="str">
        <f>Feuil2!I4</f>
        <v>…</v>
      </c>
      <c r="K10" s="16">
        <f>Feuil2!J4</f>
        <v>0</v>
      </c>
      <c r="L10" s="16">
        <f>Feuil2!K4</f>
        <v>0</v>
      </c>
      <c r="M10" s="16">
        <f>Feuil2!L4</f>
        <v>0</v>
      </c>
      <c r="N10" s="16">
        <f>Feuil2!M4</f>
        <v>0</v>
      </c>
      <c r="O10" s="16">
        <f>Feuil2!N4</f>
        <v>0</v>
      </c>
      <c r="P10" s="16">
        <f>Feuil2!O4</f>
        <v>0</v>
      </c>
      <c r="Q10" s="16">
        <f>Feuil2!P4</f>
        <v>0</v>
      </c>
      <c r="R10" s="16">
        <f>Feuil2!Q4</f>
        <v>0</v>
      </c>
      <c r="S10" s="16">
        <f>Feuil2!R4</f>
        <v>0</v>
      </c>
      <c r="T10" s="16">
        <f>Feuil2!S4</f>
        <v>0</v>
      </c>
      <c r="U10" s="16">
        <f>Feuil2!T4</f>
        <v>0</v>
      </c>
      <c r="V10" s="17"/>
      <c r="W10" s="17"/>
      <c r="X10" s="17"/>
      <c r="Y10" s="17"/>
    </row>
    <row r="11" spans="1:86" ht="30.6" customHeight="1" x14ac:dyDescent="0.25">
      <c r="A11" s="16">
        <v>2</v>
      </c>
      <c r="B11" s="16" t="str">
        <f>Feuil2!A5</f>
        <v>MAR_3e</v>
      </c>
      <c r="C11" s="16">
        <f>Feuil2!B5</f>
        <v>0</v>
      </c>
      <c r="D11" s="16">
        <f>Feuil2!C5</f>
        <v>0</v>
      </c>
      <c r="E11" s="16" t="str">
        <f>Feuil2!D5</f>
        <v>Groupe 2</v>
      </c>
      <c r="F11" s="16">
        <f>Feuil2!E5</f>
        <v>1</v>
      </c>
      <c r="G11" s="16" t="str">
        <f>Feuil2!F5</f>
        <v>…</v>
      </c>
      <c r="H11" s="16" t="str">
        <f>Feuil2!G5</f>
        <v>…</v>
      </c>
      <c r="I11" s="16" t="str">
        <f>Feuil2!H5</f>
        <v>…</v>
      </c>
      <c r="J11" s="16" t="str">
        <f>Feuil2!I5</f>
        <v>…</v>
      </c>
      <c r="K11" s="16">
        <f>Feuil2!J5</f>
        <v>0</v>
      </c>
      <c r="L11" s="16">
        <f>Feuil2!K5</f>
        <v>0</v>
      </c>
      <c r="M11" s="16">
        <f>Feuil2!L5</f>
        <v>0</v>
      </c>
      <c r="N11" s="16">
        <f>Feuil2!M5</f>
        <v>0</v>
      </c>
      <c r="O11" s="16">
        <f>Feuil2!N5</f>
        <v>0</v>
      </c>
      <c r="P11" s="16">
        <f>Feuil2!O5</f>
        <v>0</v>
      </c>
      <c r="Q11" s="16">
        <f>Feuil2!P5</f>
        <v>0</v>
      </c>
      <c r="R11" s="16">
        <f>Feuil2!Q5</f>
        <v>0</v>
      </c>
      <c r="S11" s="16">
        <f>Feuil2!R5</f>
        <v>0</v>
      </c>
      <c r="T11" s="16">
        <f>Feuil2!S5</f>
        <v>0</v>
      </c>
      <c r="U11" s="16">
        <f>Feuil2!T5</f>
        <v>0</v>
      </c>
      <c r="V11" s="17"/>
      <c r="W11" s="17"/>
      <c r="X11" s="17"/>
      <c r="Y11" s="17"/>
    </row>
    <row r="12" spans="1:86" ht="30.6" customHeight="1" x14ac:dyDescent="0.25">
      <c r="A12" s="16">
        <v>2</v>
      </c>
      <c r="B12" s="16" t="str">
        <f>Feuil2!A6</f>
        <v>MAR_3e</v>
      </c>
      <c r="C12" s="16">
        <f>Feuil2!B6</f>
        <v>0</v>
      </c>
      <c r="D12" s="16">
        <f>Feuil2!C6</f>
        <v>0</v>
      </c>
      <c r="E12" s="16" t="str">
        <f>Feuil2!D6</f>
        <v>Groupe 2</v>
      </c>
      <c r="F12" s="16">
        <f>Feuil2!E6</f>
        <v>1</v>
      </c>
      <c r="G12" s="16" t="str">
        <f>Feuil2!F6</f>
        <v>…</v>
      </c>
      <c r="H12" s="16" t="str">
        <f>Feuil2!G6</f>
        <v>…</v>
      </c>
      <c r="I12" s="16" t="str">
        <f>Feuil2!H6</f>
        <v>…</v>
      </c>
      <c r="J12" s="16" t="str">
        <f>Feuil2!I6</f>
        <v>…</v>
      </c>
      <c r="K12" s="16">
        <f>Feuil2!J6</f>
        <v>0</v>
      </c>
      <c r="L12" s="16">
        <f>Feuil2!K6</f>
        <v>0</v>
      </c>
      <c r="M12" s="16">
        <f>Feuil2!L6</f>
        <v>0</v>
      </c>
      <c r="N12" s="16">
        <f>Feuil2!M6</f>
        <v>0</v>
      </c>
      <c r="O12" s="16">
        <f>Feuil2!N6</f>
        <v>0</v>
      </c>
      <c r="P12" s="16">
        <f>Feuil2!O6</f>
        <v>0</v>
      </c>
      <c r="Q12" s="16">
        <f>Feuil2!P6</f>
        <v>0</v>
      </c>
      <c r="R12" s="16">
        <f>Feuil2!Q6</f>
        <v>0</v>
      </c>
      <c r="S12" s="16">
        <f>Feuil2!R6</f>
        <v>0</v>
      </c>
      <c r="T12" s="16">
        <f>Feuil2!S6</f>
        <v>0</v>
      </c>
      <c r="U12" s="16">
        <f>Feuil2!T6</f>
        <v>0</v>
      </c>
      <c r="V12" s="17"/>
      <c r="W12" s="17"/>
      <c r="X12" s="17"/>
      <c r="Y12" s="17"/>
    </row>
    <row r="13" spans="1:86" ht="30.6" customHeight="1" x14ac:dyDescent="0.25">
      <c r="A13" s="16">
        <v>2</v>
      </c>
      <c r="B13" s="16" t="str">
        <f>Feuil2!A7</f>
        <v>MAR_3e</v>
      </c>
      <c r="C13" s="16">
        <f>Feuil2!B7</f>
        <v>0</v>
      </c>
      <c r="D13" s="16">
        <f>Feuil2!C7</f>
        <v>0</v>
      </c>
      <c r="E13" s="16" t="str">
        <f>Feuil2!D7</f>
        <v>Groupe 2</v>
      </c>
      <c r="F13" s="16">
        <f>Feuil2!E7</f>
        <v>1</v>
      </c>
      <c r="G13" s="16" t="str">
        <f>Feuil2!F7</f>
        <v>…</v>
      </c>
      <c r="H13" s="16" t="str">
        <f>Feuil2!G7</f>
        <v>…</v>
      </c>
      <c r="I13" s="16" t="str">
        <f>Feuil2!H7</f>
        <v>…</v>
      </c>
      <c r="J13" s="16" t="str">
        <f>Feuil2!I7</f>
        <v>…</v>
      </c>
      <c r="K13" s="16">
        <f>Feuil2!J7</f>
        <v>0</v>
      </c>
      <c r="L13" s="16">
        <f>Feuil2!K7</f>
        <v>0</v>
      </c>
      <c r="M13" s="16">
        <f>Feuil2!L7</f>
        <v>0</v>
      </c>
      <c r="N13" s="16">
        <f>Feuil2!M7</f>
        <v>0</v>
      </c>
      <c r="O13" s="16">
        <f>Feuil2!N7</f>
        <v>0</v>
      </c>
      <c r="P13" s="16">
        <f>Feuil2!O7</f>
        <v>0</v>
      </c>
      <c r="Q13" s="16">
        <f>Feuil2!P7</f>
        <v>0</v>
      </c>
      <c r="R13" s="16">
        <f>Feuil2!Q7</f>
        <v>0</v>
      </c>
      <c r="S13" s="16">
        <f>Feuil2!R7</f>
        <v>0</v>
      </c>
      <c r="T13" s="16">
        <f>Feuil2!S7</f>
        <v>0</v>
      </c>
      <c r="U13" s="16">
        <f>Feuil2!T7</f>
        <v>0</v>
      </c>
      <c r="V13" s="17"/>
      <c r="W13" s="17"/>
      <c r="X13" s="17"/>
      <c r="Y13" s="17"/>
    </row>
    <row r="14" spans="1:86" ht="30.6" customHeight="1" x14ac:dyDescent="0.25">
      <c r="A14" s="6">
        <v>3</v>
      </c>
      <c r="B14" s="6" t="str">
        <f>Feuil3!A2</f>
        <v>MAR_3e</v>
      </c>
      <c r="C14" s="6">
        <f>Feuil3!B2</f>
        <v>0</v>
      </c>
      <c r="D14" s="6">
        <f>Feuil3!C2</f>
        <v>0</v>
      </c>
      <c r="E14" s="6" t="str">
        <f>Feuil3!D2</f>
        <v>Groupe 2</v>
      </c>
      <c r="F14" s="6">
        <f>Feuil3!E2</f>
        <v>1</v>
      </c>
      <c r="G14" s="6" t="str">
        <f>Feuil3!F2</f>
        <v>…</v>
      </c>
      <c r="H14" s="6" t="str">
        <f>Feuil3!G2</f>
        <v>…</v>
      </c>
      <c r="I14" s="6" t="str">
        <f>Feuil3!H2</f>
        <v>…</v>
      </c>
      <c r="J14" s="6" t="str">
        <f>Feuil3!I2</f>
        <v>…</v>
      </c>
      <c r="K14" s="6">
        <f>Feuil3!J2</f>
        <v>0</v>
      </c>
      <c r="L14" s="6">
        <f>Feuil3!K2</f>
        <v>0</v>
      </c>
      <c r="M14" s="6">
        <f>Feuil3!L2</f>
        <v>0</v>
      </c>
      <c r="N14" s="6">
        <f>Feuil3!M2</f>
        <v>0</v>
      </c>
      <c r="O14" s="6">
        <f>Feuil3!N2</f>
        <v>0</v>
      </c>
      <c r="P14" s="6">
        <f>Feuil3!O2</f>
        <v>0</v>
      </c>
      <c r="Q14" s="6">
        <f>Feuil3!P2</f>
        <v>0</v>
      </c>
      <c r="R14" s="6">
        <f>Feuil3!Q2</f>
        <v>0</v>
      </c>
      <c r="S14" s="6">
        <f>Feuil3!R2</f>
        <v>0</v>
      </c>
      <c r="T14" s="6">
        <f>Feuil3!S2</f>
        <v>0</v>
      </c>
      <c r="U14" s="6">
        <f>Feuil3!T2</f>
        <v>0</v>
      </c>
      <c r="V14" s="17"/>
      <c r="W14" s="17"/>
      <c r="X14" s="17"/>
      <c r="Y14" s="17"/>
    </row>
    <row r="15" spans="1:86" ht="30.6" customHeight="1" x14ac:dyDescent="0.25">
      <c r="A15" s="6">
        <v>3</v>
      </c>
      <c r="B15" s="6" t="str">
        <f>Feuil3!A3</f>
        <v>MAR_3e</v>
      </c>
      <c r="C15" s="6">
        <f>Feuil3!B3</f>
        <v>0</v>
      </c>
      <c r="D15" s="6">
        <f>Feuil3!C3</f>
        <v>0</v>
      </c>
      <c r="E15" s="6" t="str">
        <f>Feuil3!D3</f>
        <v>Groupe 2</v>
      </c>
      <c r="F15" s="6">
        <f>Feuil3!E3</f>
        <v>1</v>
      </c>
      <c r="G15" s="6" t="str">
        <f>Feuil3!F3</f>
        <v>…</v>
      </c>
      <c r="H15" s="6" t="str">
        <f>Feuil3!G3</f>
        <v>…</v>
      </c>
      <c r="I15" s="6" t="str">
        <f>Feuil3!H3</f>
        <v>…</v>
      </c>
      <c r="J15" s="6" t="str">
        <f>Feuil3!I3</f>
        <v>…</v>
      </c>
      <c r="K15" s="6">
        <f>Feuil3!J3</f>
        <v>0</v>
      </c>
      <c r="L15" s="6">
        <f>Feuil3!K3</f>
        <v>0</v>
      </c>
      <c r="M15" s="6">
        <f>Feuil3!L3</f>
        <v>0</v>
      </c>
      <c r="N15" s="6">
        <f>Feuil3!M3</f>
        <v>0</v>
      </c>
      <c r="O15" s="6">
        <f>Feuil3!N3</f>
        <v>0</v>
      </c>
      <c r="P15" s="6">
        <f>Feuil3!O3</f>
        <v>0</v>
      </c>
      <c r="Q15" s="6">
        <f>Feuil3!P3</f>
        <v>0</v>
      </c>
      <c r="R15" s="6">
        <f>Feuil3!Q3</f>
        <v>0</v>
      </c>
      <c r="S15" s="6">
        <f>Feuil3!R3</f>
        <v>0</v>
      </c>
      <c r="T15" s="6">
        <f>Feuil3!S3</f>
        <v>0</v>
      </c>
      <c r="U15" s="6">
        <f>Feuil3!T3</f>
        <v>0</v>
      </c>
      <c r="V15" s="17"/>
      <c r="W15" s="17"/>
      <c r="X15" s="17"/>
      <c r="Y15" s="17"/>
    </row>
    <row r="16" spans="1:86" ht="30.6" customHeight="1" x14ac:dyDescent="0.25">
      <c r="A16" s="6">
        <v>3</v>
      </c>
      <c r="B16" s="6" t="str">
        <f>Feuil3!A4</f>
        <v>MAR_3e</v>
      </c>
      <c r="C16" s="6">
        <f>Feuil3!B4</f>
        <v>0</v>
      </c>
      <c r="D16" s="6">
        <f>Feuil3!C4</f>
        <v>0</v>
      </c>
      <c r="E16" s="6" t="str">
        <f>Feuil3!D4</f>
        <v>Groupe 2</v>
      </c>
      <c r="F16" s="6">
        <f>Feuil3!E4</f>
        <v>1</v>
      </c>
      <c r="G16" s="6" t="str">
        <f>Feuil3!F4</f>
        <v>…</v>
      </c>
      <c r="H16" s="6" t="str">
        <f>Feuil3!G4</f>
        <v>…</v>
      </c>
      <c r="I16" s="6" t="str">
        <f>Feuil3!H4</f>
        <v>…</v>
      </c>
      <c r="J16" s="6" t="str">
        <f>Feuil3!I4</f>
        <v>…</v>
      </c>
      <c r="K16" s="6">
        <f>Feuil3!J4</f>
        <v>0</v>
      </c>
      <c r="L16" s="6">
        <f>Feuil3!K4</f>
        <v>0</v>
      </c>
      <c r="M16" s="6">
        <f>Feuil3!L4</f>
        <v>0</v>
      </c>
      <c r="N16" s="6">
        <f>Feuil3!M4</f>
        <v>0</v>
      </c>
      <c r="O16" s="6">
        <f>Feuil3!N4</f>
        <v>0</v>
      </c>
      <c r="P16" s="6">
        <f>Feuil3!O4</f>
        <v>0</v>
      </c>
      <c r="Q16" s="6">
        <f>Feuil3!P4</f>
        <v>0</v>
      </c>
      <c r="R16" s="6">
        <f>Feuil3!Q4</f>
        <v>0</v>
      </c>
      <c r="S16" s="6">
        <f>Feuil3!R4</f>
        <v>0</v>
      </c>
      <c r="T16" s="6">
        <f>Feuil3!S4</f>
        <v>0</v>
      </c>
      <c r="U16" s="6">
        <f>Feuil3!T4</f>
        <v>0</v>
      </c>
      <c r="V16" s="17"/>
      <c r="W16" s="17"/>
      <c r="X16" s="17"/>
      <c r="Y16" s="17"/>
    </row>
    <row r="17" spans="1:25" ht="30.6" customHeight="1" x14ac:dyDescent="0.25">
      <c r="A17" s="6">
        <v>3</v>
      </c>
      <c r="B17" s="6" t="str">
        <f>Feuil3!A5</f>
        <v>MAR_3e</v>
      </c>
      <c r="C17" s="6">
        <f>Feuil3!B5</f>
        <v>0</v>
      </c>
      <c r="D17" s="6">
        <f>Feuil3!C5</f>
        <v>0</v>
      </c>
      <c r="E17" s="6" t="str">
        <f>Feuil3!D5</f>
        <v>Groupe 2</v>
      </c>
      <c r="F17" s="6">
        <f>Feuil3!E5</f>
        <v>1</v>
      </c>
      <c r="G17" s="6" t="str">
        <f>Feuil3!F5</f>
        <v>…</v>
      </c>
      <c r="H17" s="6" t="str">
        <f>Feuil3!G5</f>
        <v>…</v>
      </c>
      <c r="I17" s="6" t="str">
        <f>Feuil3!H5</f>
        <v>…</v>
      </c>
      <c r="J17" s="6" t="str">
        <f>Feuil3!I5</f>
        <v>…</v>
      </c>
      <c r="K17" s="6">
        <f>Feuil3!J5</f>
        <v>0</v>
      </c>
      <c r="L17" s="6">
        <f>Feuil3!K5</f>
        <v>0</v>
      </c>
      <c r="M17" s="6">
        <f>Feuil3!L5</f>
        <v>0</v>
      </c>
      <c r="N17" s="6">
        <f>Feuil3!M5</f>
        <v>0</v>
      </c>
      <c r="O17" s="6">
        <f>Feuil3!N5</f>
        <v>0</v>
      </c>
      <c r="P17" s="6">
        <f>Feuil3!O5</f>
        <v>0</v>
      </c>
      <c r="Q17" s="6">
        <f>Feuil3!P5</f>
        <v>0</v>
      </c>
      <c r="R17" s="6">
        <f>Feuil3!Q5</f>
        <v>0</v>
      </c>
      <c r="S17" s="6">
        <f>Feuil3!R5</f>
        <v>0</v>
      </c>
      <c r="T17" s="6">
        <f>Feuil3!S5</f>
        <v>0</v>
      </c>
      <c r="U17" s="6">
        <f>Feuil3!T5</f>
        <v>0</v>
      </c>
      <c r="V17" s="17"/>
      <c r="W17" s="17"/>
      <c r="X17" s="17"/>
      <c r="Y17" s="17"/>
    </row>
    <row r="18" spans="1:25" ht="30.6" customHeight="1" x14ac:dyDescent="0.25">
      <c r="A18" s="6">
        <v>3</v>
      </c>
      <c r="B18" s="6" t="str">
        <f>Feuil3!A6</f>
        <v>MAR_3e</v>
      </c>
      <c r="C18" s="6">
        <f>Feuil3!B6</f>
        <v>0</v>
      </c>
      <c r="D18" s="6">
        <f>Feuil3!C6</f>
        <v>0</v>
      </c>
      <c r="E18" s="6" t="str">
        <f>Feuil3!D6</f>
        <v>Groupe 2</v>
      </c>
      <c r="F18" s="6">
        <f>Feuil3!E6</f>
        <v>1</v>
      </c>
      <c r="G18" s="6" t="str">
        <f>Feuil3!F6</f>
        <v>…</v>
      </c>
      <c r="H18" s="6" t="str">
        <f>Feuil3!G6</f>
        <v>…</v>
      </c>
      <c r="I18" s="6" t="str">
        <f>Feuil3!H6</f>
        <v>…</v>
      </c>
      <c r="J18" s="6" t="str">
        <f>Feuil3!I6</f>
        <v>…</v>
      </c>
      <c r="K18" s="6">
        <f>Feuil3!J6</f>
        <v>0</v>
      </c>
      <c r="L18" s="6">
        <f>Feuil3!K6</f>
        <v>0</v>
      </c>
      <c r="M18" s="6">
        <f>Feuil3!L6</f>
        <v>0</v>
      </c>
      <c r="N18" s="6">
        <f>Feuil3!M6</f>
        <v>0</v>
      </c>
      <c r="O18" s="6">
        <f>Feuil3!N6</f>
        <v>0</v>
      </c>
      <c r="P18" s="6">
        <f>Feuil3!O6</f>
        <v>0</v>
      </c>
      <c r="Q18" s="6">
        <f>Feuil3!P6</f>
        <v>0</v>
      </c>
      <c r="R18" s="6">
        <f>Feuil3!Q6</f>
        <v>0</v>
      </c>
      <c r="S18" s="6">
        <f>Feuil3!R6</f>
        <v>0</v>
      </c>
      <c r="T18" s="6">
        <f>Feuil3!S6</f>
        <v>0</v>
      </c>
      <c r="U18" s="6">
        <f>Feuil3!T6</f>
        <v>0</v>
      </c>
      <c r="V18" s="17"/>
      <c r="W18" s="17"/>
      <c r="X18" s="17"/>
      <c r="Y18" s="17"/>
    </row>
    <row r="19" spans="1:25" ht="30.6" customHeight="1" x14ac:dyDescent="0.25">
      <c r="A19" s="6">
        <v>3</v>
      </c>
      <c r="B19" s="6" t="str">
        <f>Feuil3!A7</f>
        <v>MAR_3e</v>
      </c>
      <c r="C19" s="6">
        <f>Feuil3!B7</f>
        <v>0</v>
      </c>
      <c r="D19" s="6">
        <f>Feuil3!C7</f>
        <v>0</v>
      </c>
      <c r="E19" s="6" t="str">
        <f>Feuil3!D7</f>
        <v>Groupe 2</v>
      </c>
      <c r="F19" s="6">
        <f>Feuil3!E7</f>
        <v>1</v>
      </c>
      <c r="G19" s="6" t="str">
        <f>Feuil3!F7</f>
        <v>…</v>
      </c>
      <c r="H19" s="6" t="str">
        <f>Feuil3!G7</f>
        <v>…</v>
      </c>
      <c r="I19" s="6" t="str">
        <f>Feuil3!H7</f>
        <v>…</v>
      </c>
      <c r="J19" s="6" t="str">
        <f>Feuil3!I7</f>
        <v>…</v>
      </c>
      <c r="K19" s="6">
        <f>Feuil3!J7</f>
        <v>0</v>
      </c>
      <c r="L19" s="6">
        <f>Feuil3!K7</f>
        <v>0</v>
      </c>
      <c r="M19" s="6">
        <f>Feuil3!L7</f>
        <v>0</v>
      </c>
      <c r="N19" s="6">
        <f>Feuil3!M7</f>
        <v>0</v>
      </c>
      <c r="O19" s="6">
        <f>Feuil3!N7</f>
        <v>0</v>
      </c>
      <c r="P19" s="6">
        <f>Feuil3!O7</f>
        <v>0</v>
      </c>
      <c r="Q19" s="6">
        <f>Feuil3!P7</f>
        <v>0</v>
      </c>
      <c r="R19" s="6">
        <f>Feuil3!Q7</f>
        <v>0</v>
      </c>
      <c r="S19" s="6">
        <f>Feuil3!R7</f>
        <v>0</v>
      </c>
      <c r="T19" s="6">
        <f>Feuil3!S7</f>
        <v>0</v>
      </c>
      <c r="U19" s="6">
        <f>Feuil3!T7</f>
        <v>0</v>
      </c>
      <c r="V19" s="17"/>
      <c r="W19" s="17"/>
      <c r="X19" s="17"/>
      <c r="Y19" s="17"/>
    </row>
    <row r="20" spans="1:25" ht="30.6" customHeight="1" x14ac:dyDescent="0.25">
      <c r="A20" s="48">
        <v>4</v>
      </c>
      <c r="B20" s="48" t="str">
        <f>Feuil4!A2</f>
        <v>MAR_3e</v>
      </c>
      <c r="C20" s="48">
        <f>Feuil4!B2</f>
        <v>0</v>
      </c>
      <c r="D20" s="48">
        <f>Feuil4!C2</f>
        <v>0</v>
      </c>
      <c r="E20" s="48" t="str">
        <f>Feuil4!D2</f>
        <v>Groupe 2</v>
      </c>
      <c r="F20" s="48">
        <f>Feuil4!E2</f>
        <v>1</v>
      </c>
      <c r="G20" s="48" t="str">
        <f>Feuil4!F2</f>
        <v>…</v>
      </c>
      <c r="H20" s="48" t="str">
        <f>Feuil4!G2</f>
        <v>…</v>
      </c>
      <c r="I20" s="48" t="str">
        <f>Feuil4!H2</f>
        <v>…</v>
      </c>
      <c r="J20" s="48" t="str">
        <f>Feuil4!I2</f>
        <v>…</v>
      </c>
      <c r="K20" s="48">
        <f>Feuil4!J2</f>
        <v>0</v>
      </c>
      <c r="L20" s="48">
        <f>Feuil4!K2</f>
        <v>0</v>
      </c>
      <c r="M20" s="48">
        <f>Feuil4!L2</f>
        <v>0</v>
      </c>
      <c r="N20" s="48">
        <f>Feuil4!M2</f>
        <v>0</v>
      </c>
      <c r="O20" s="48">
        <f>Feuil4!N2</f>
        <v>0</v>
      </c>
      <c r="P20" s="48">
        <f>Feuil4!O2</f>
        <v>0</v>
      </c>
      <c r="Q20" s="48">
        <f>Feuil4!P2</f>
        <v>0</v>
      </c>
      <c r="R20" s="48">
        <f>Feuil4!Q2</f>
        <v>0</v>
      </c>
      <c r="S20" s="48">
        <f>Feuil4!R2</f>
        <v>0</v>
      </c>
      <c r="T20" s="48">
        <f>Feuil4!S2</f>
        <v>0</v>
      </c>
      <c r="U20" s="48">
        <f>Feuil4!T2</f>
        <v>0</v>
      </c>
      <c r="V20" s="17"/>
      <c r="W20" s="17"/>
      <c r="X20" s="17"/>
      <c r="Y20" s="17"/>
    </row>
    <row r="21" spans="1:25" ht="30.6" customHeight="1" x14ac:dyDescent="0.25">
      <c r="A21" s="48">
        <v>4</v>
      </c>
      <c r="B21" s="48" t="str">
        <f>Feuil4!A3</f>
        <v>MAR_3e</v>
      </c>
      <c r="C21" s="48">
        <f>Feuil4!B3</f>
        <v>0</v>
      </c>
      <c r="D21" s="48">
        <f>Feuil4!C3</f>
        <v>0</v>
      </c>
      <c r="E21" s="48" t="str">
        <f>Feuil4!D3</f>
        <v>Groupe 2</v>
      </c>
      <c r="F21" s="48">
        <f>Feuil4!E3</f>
        <v>1</v>
      </c>
      <c r="G21" s="48" t="str">
        <f>Feuil4!F3</f>
        <v>…</v>
      </c>
      <c r="H21" s="48" t="str">
        <f>Feuil4!G3</f>
        <v>…</v>
      </c>
      <c r="I21" s="48" t="str">
        <f>Feuil4!H3</f>
        <v>…</v>
      </c>
      <c r="J21" s="48" t="str">
        <f>Feuil4!I3</f>
        <v>…</v>
      </c>
      <c r="K21" s="48">
        <f>Feuil4!J3</f>
        <v>0</v>
      </c>
      <c r="L21" s="48">
        <f>Feuil4!K3</f>
        <v>0</v>
      </c>
      <c r="M21" s="48">
        <f>Feuil4!L3</f>
        <v>0</v>
      </c>
      <c r="N21" s="48">
        <f>Feuil4!M3</f>
        <v>0</v>
      </c>
      <c r="O21" s="48">
        <f>Feuil4!N3</f>
        <v>0</v>
      </c>
      <c r="P21" s="48">
        <f>Feuil4!O3</f>
        <v>0</v>
      </c>
      <c r="Q21" s="48">
        <f>Feuil4!P3</f>
        <v>0</v>
      </c>
      <c r="R21" s="48">
        <f>Feuil4!Q3</f>
        <v>0</v>
      </c>
      <c r="S21" s="48">
        <f>Feuil4!R3</f>
        <v>0</v>
      </c>
      <c r="T21" s="48">
        <f>Feuil4!S3</f>
        <v>0</v>
      </c>
      <c r="U21" s="48">
        <f>Feuil4!T3</f>
        <v>0</v>
      </c>
      <c r="V21" s="17"/>
      <c r="W21" s="17"/>
      <c r="X21" s="17"/>
      <c r="Y21" s="17"/>
    </row>
    <row r="22" spans="1:25" ht="30.6" customHeight="1" x14ac:dyDescent="0.25">
      <c r="A22" s="48">
        <v>4</v>
      </c>
      <c r="B22" s="48" t="str">
        <f>Feuil4!A4</f>
        <v>MAR_3e</v>
      </c>
      <c r="C22" s="48">
        <f>Feuil4!B4</f>
        <v>0</v>
      </c>
      <c r="D22" s="48">
        <f>Feuil4!C4</f>
        <v>0</v>
      </c>
      <c r="E22" s="48" t="str">
        <f>Feuil4!D4</f>
        <v>Groupe 2</v>
      </c>
      <c r="F22" s="48">
        <f>Feuil4!E4</f>
        <v>1</v>
      </c>
      <c r="G22" s="48" t="str">
        <f>Feuil4!F4</f>
        <v>…</v>
      </c>
      <c r="H22" s="48" t="str">
        <f>Feuil4!G4</f>
        <v>…</v>
      </c>
      <c r="I22" s="48" t="str">
        <f>Feuil4!H4</f>
        <v>…</v>
      </c>
      <c r="J22" s="48" t="str">
        <f>Feuil4!I4</f>
        <v>…</v>
      </c>
      <c r="K22" s="48">
        <f>Feuil4!J4</f>
        <v>0</v>
      </c>
      <c r="L22" s="48">
        <f>Feuil4!K4</f>
        <v>0</v>
      </c>
      <c r="M22" s="48">
        <f>Feuil4!L4</f>
        <v>0</v>
      </c>
      <c r="N22" s="48">
        <f>Feuil4!M4</f>
        <v>0</v>
      </c>
      <c r="O22" s="48">
        <f>Feuil4!N4</f>
        <v>0</v>
      </c>
      <c r="P22" s="48">
        <f>Feuil4!O4</f>
        <v>0</v>
      </c>
      <c r="Q22" s="48">
        <f>Feuil4!P4</f>
        <v>0</v>
      </c>
      <c r="R22" s="48">
        <f>Feuil4!Q4</f>
        <v>0</v>
      </c>
      <c r="S22" s="48">
        <f>Feuil4!R4</f>
        <v>0</v>
      </c>
      <c r="T22" s="48">
        <f>Feuil4!S4</f>
        <v>0</v>
      </c>
      <c r="U22" s="48">
        <f>Feuil4!T4</f>
        <v>0</v>
      </c>
      <c r="V22" s="17"/>
      <c r="W22" s="17"/>
      <c r="X22" s="17"/>
      <c r="Y22" s="17"/>
    </row>
    <row r="23" spans="1:25" ht="30.6" customHeight="1" x14ac:dyDescent="0.25">
      <c r="A23" s="48">
        <v>4</v>
      </c>
      <c r="B23" s="48" t="str">
        <f>Feuil4!A5</f>
        <v>MAR_3e</v>
      </c>
      <c r="C23" s="48">
        <f>Feuil4!B5</f>
        <v>0</v>
      </c>
      <c r="D23" s="48">
        <f>Feuil4!C5</f>
        <v>0</v>
      </c>
      <c r="E23" s="48" t="str">
        <f>Feuil4!D5</f>
        <v>Groupe 2</v>
      </c>
      <c r="F23" s="48">
        <f>Feuil4!E5</f>
        <v>1</v>
      </c>
      <c r="G23" s="48" t="str">
        <f>Feuil4!F5</f>
        <v>…</v>
      </c>
      <c r="H23" s="48" t="str">
        <f>Feuil4!G5</f>
        <v>…</v>
      </c>
      <c r="I23" s="48" t="str">
        <f>Feuil4!H5</f>
        <v>…</v>
      </c>
      <c r="J23" s="48" t="str">
        <f>Feuil4!I5</f>
        <v>…</v>
      </c>
      <c r="K23" s="48">
        <f>Feuil4!J5</f>
        <v>0</v>
      </c>
      <c r="L23" s="48">
        <f>Feuil4!K5</f>
        <v>0</v>
      </c>
      <c r="M23" s="48">
        <f>Feuil4!L5</f>
        <v>0</v>
      </c>
      <c r="N23" s="48">
        <f>Feuil4!M5</f>
        <v>0</v>
      </c>
      <c r="O23" s="48">
        <f>Feuil4!N5</f>
        <v>0</v>
      </c>
      <c r="P23" s="48">
        <f>Feuil4!O5</f>
        <v>0</v>
      </c>
      <c r="Q23" s="48">
        <f>Feuil4!P5</f>
        <v>0</v>
      </c>
      <c r="R23" s="48">
        <f>Feuil4!Q5</f>
        <v>0</v>
      </c>
      <c r="S23" s="48">
        <f>Feuil4!R5</f>
        <v>0</v>
      </c>
      <c r="T23" s="48">
        <f>Feuil4!S5</f>
        <v>0</v>
      </c>
      <c r="U23" s="48">
        <f>Feuil4!T5</f>
        <v>0</v>
      </c>
      <c r="V23" s="17"/>
      <c r="W23" s="17"/>
      <c r="X23" s="17"/>
      <c r="Y23" s="17"/>
    </row>
    <row r="24" spans="1:25" ht="30.6" customHeight="1" x14ac:dyDescent="0.25">
      <c r="A24" s="48">
        <v>4</v>
      </c>
      <c r="B24" s="48" t="str">
        <f>Feuil4!A6</f>
        <v>MAR_3e</v>
      </c>
      <c r="C24" s="48">
        <f>Feuil4!B6</f>
        <v>0</v>
      </c>
      <c r="D24" s="48">
        <f>Feuil4!C6</f>
        <v>0</v>
      </c>
      <c r="E24" s="48" t="str">
        <f>Feuil4!D6</f>
        <v>Groupe 2</v>
      </c>
      <c r="F24" s="48">
        <f>Feuil4!E6</f>
        <v>1</v>
      </c>
      <c r="G24" s="48" t="str">
        <f>Feuil4!F6</f>
        <v>…</v>
      </c>
      <c r="H24" s="48" t="str">
        <f>Feuil4!G6</f>
        <v>…</v>
      </c>
      <c r="I24" s="48" t="str">
        <f>Feuil4!H6</f>
        <v>…</v>
      </c>
      <c r="J24" s="48" t="str">
        <f>Feuil4!I6</f>
        <v>…</v>
      </c>
      <c r="K24" s="48">
        <f>Feuil4!J6</f>
        <v>0</v>
      </c>
      <c r="L24" s="48">
        <f>Feuil4!K6</f>
        <v>0</v>
      </c>
      <c r="M24" s="48">
        <f>Feuil4!L6</f>
        <v>0</v>
      </c>
      <c r="N24" s="48">
        <f>Feuil4!M6</f>
        <v>0</v>
      </c>
      <c r="O24" s="48">
        <f>Feuil4!N6</f>
        <v>0</v>
      </c>
      <c r="P24" s="48">
        <f>Feuil4!O6</f>
        <v>0</v>
      </c>
      <c r="Q24" s="48">
        <f>Feuil4!P6</f>
        <v>0</v>
      </c>
      <c r="R24" s="48">
        <f>Feuil4!Q6</f>
        <v>0</v>
      </c>
      <c r="S24" s="48">
        <f>Feuil4!R6</f>
        <v>0</v>
      </c>
      <c r="T24" s="48">
        <f>Feuil4!S6</f>
        <v>0</v>
      </c>
      <c r="U24" s="48">
        <f>Feuil4!T6</f>
        <v>0</v>
      </c>
      <c r="V24" s="17"/>
      <c r="W24" s="17"/>
      <c r="X24" s="17"/>
      <c r="Y24" s="17"/>
    </row>
    <row r="25" spans="1:25" ht="30.6" customHeight="1" x14ac:dyDescent="0.25">
      <c r="A25" s="48">
        <v>4</v>
      </c>
      <c r="B25" s="48" t="str">
        <f>Feuil4!A7</f>
        <v>MAR_3e</v>
      </c>
      <c r="C25" s="48">
        <f>Feuil4!B7</f>
        <v>0</v>
      </c>
      <c r="D25" s="48">
        <f>Feuil4!C7</f>
        <v>0</v>
      </c>
      <c r="E25" s="48" t="str">
        <f>Feuil4!D7</f>
        <v>Groupe 2</v>
      </c>
      <c r="F25" s="48">
        <f>Feuil4!E7</f>
        <v>1</v>
      </c>
      <c r="G25" s="48" t="str">
        <f>Feuil4!F7</f>
        <v>…</v>
      </c>
      <c r="H25" s="48" t="str">
        <f>Feuil4!G7</f>
        <v>…</v>
      </c>
      <c r="I25" s="48" t="str">
        <f>Feuil4!H7</f>
        <v>…</v>
      </c>
      <c r="J25" s="48" t="str">
        <f>Feuil4!I7</f>
        <v>…</v>
      </c>
      <c r="K25" s="48">
        <f>Feuil4!J7</f>
        <v>0</v>
      </c>
      <c r="L25" s="48">
        <f>Feuil4!K7</f>
        <v>0</v>
      </c>
      <c r="M25" s="48">
        <f>Feuil4!L7</f>
        <v>0</v>
      </c>
      <c r="N25" s="48">
        <f>Feuil4!M7</f>
        <v>0</v>
      </c>
      <c r="O25" s="48">
        <f>Feuil4!N7</f>
        <v>0</v>
      </c>
      <c r="P25" s="48">
        <f>Feuil4!O7</f>
        <v>0</v>
      </c>
      <c r="Q25" s="48">
        <f>Feuil4!P7</f>
        <v>0</v>
      </c>
      <c r="R25" s="48">
        <f>Feuil4!Q7</f>
        <v>0</v>
      </c>
      <c r="S25" s="48">
        <f>Feuil4!R7</f>
        <v>0</v>
      </c>
      <c r="T25" s="48">
        <f>Feuil4!S7</f>
        <v>0</v>
      </c>
      <c r="U25" s="48">
        <f>Feuil4!T7</f>
        <v>0</v>
      </c>
      <c r="V25" s="17"/>
      <c r="W25" s="17"/>
      <c r="X25" s="17"/>
      <c r="Y25" s="17"/>
    </row>
    <row r="26" spans="1:25" ht="30.6" customHeight="1" x14ac:dyDescent="0.25">
      <c r="A26" s="6">
        <v>5</v>
      </c>
      <c r="B26" s="6" t="str">
        <f>Feuil5!A2</f>
        <v>MAR_3e</v>
      </c>
      <c r="C26" s="6">
        <f>Feuil5!B2</f>
        <v>0</v>
      </c>
      <c r="D26" s="6">
        <f>Feuil5!C2</f>
        <v>0</v>
      </c>
      <c r="E26" s="6" t="str">
        <f>Feuil5!D2</f>
        <v>Groupe 2</v>
      </c>
      <c r="F26" s="6">
        <f>Feuil5!E2</f>
        <v>1</v>
      </c>
      <c r="G26" s="6" t="str">
        <f>Feuil5!F2</f>
        <v>…</v>
      </c>
      <c r="H26" s="6" t="str">
        <f>Feuil5!G2</f>
        <v>…</v>
      </c>
      <c r="I26" s="6" t="str">
        <f>Feuil5!H2</f>
        <v>…</v>
      </c>
      <c r="J26" s="6" t="str">
        <f>Feuil5!I2</f>
        <v>…</v>
      </c>
      <c r="K26" s="6">
        <f>Feuil5!J2</f>
        <v>0</v>
      </c>
      <c r="L26" s="6">
        <f>Feuil5!K2</f>
        <v>0</v>
      </c>
      <c r="M26" s="6">
        <f>Feuil5!L2</f>
        <v>0</v>
      </c>
      <c r="N26" s="6">
        <f>Feuil5!M2</f>
        <v>0</v>
      </c>
      <c r="O26" s="6">
        <f>Feuil5!N2</f>
        <v>0</v>
      </c>
      <c r="P26" s="6">
        <f>Feuil5!O2</f>
        <v>0</v>
      </c>
      <c r="Q26" s="6">
        <f>Feuil5!P2</f>
        <v>0</v>
      </c>
      <c r="R26" s="6">
        <f>Feuil5!Q2</f>
        <v>0</v>
      </c>
      <c r="S26" s="6">
        <f>Feuil5!R2</f>
        <v>0</v>
      </c>
      <c r="T26" s="6">
        <f>Feuil5!S2</f>
        <v>0</v>
      </c>
      <c r="U26" s="6">
        <f>Feuil5!T2</f>
        <v>0</v>
      </c>
      <c r="V26" s="17"/>
      <c r="W26" s="17"/>
      <c r="X26" s="17"/>
      <c r="Y26" s="17"/>
    </row>
    <row r="27" spans="1:25" ht="30.6" customHeight="1" x14ac:dyDescent="0.25">
      <c r="A27" s="6">
        <v>5</v>
      </c>
      <c r="B27" s="6" t="str">
        <f>Feuil5!A3</f>
        <v>MAR_3e</v>
      </c>
      <c r="C27" s="6">
        <f>Feuil5!B3</f>
        <v>0</v>
      </c>
      <c r="D27" s="6">
        <f>Feuil5!C3</f>
        <v>0</v>
      </c>
      <c r="E27" s="6" t="str">
        <f>Feuil5!D3</f>
        <v>Groupe 2</v>
      </c>
      <c r="F27" s="6">
        <f>Feuil5!E3</f>
        <v>1</v>
      </c>
      <c r="G27" s="6" t="str">
        <f>Feuil5!F3</f>
        <v>…</v>
      </c>
      <c r="H27" s="6" t="str">
        <f>Feuil5!G3</f>
        <v>…</v>
      </c>
      <c r="I27" s="6" t="str">
        <f>Feuil5!H3</f>
        <v>…</v>
      </c>
      <c r="J27" s="6" t="str">
        <f>Feuil5!I3</f>
        <v>…</v>
      </c>
      <c r="K27" s="6">
        <f>Feuil5!J3</f>
        <v>0</v>
      </c>
      <c r="L27" s="6">
        <f>Feuil5!K3</f>
        <v>0</v>
      </c>
      <c r="M27" s="6">
        <f>Feuil5!L3</f>
        <v>0</v>
      </c>
      <c r="N27" s="6">
        <f>Feuil5!M3</f>
        <v>0</v>
      </c>
      <c r="O27" s="6">
        <f>Feuil5!N3</f>
        <v>0</v>
      </c>
      <c r="P27" s="6">
        <f>Feuil5!O3</f>
        <v>0</v>
      </c>
      <c r="Q27" s="6">
        <f>Feuil5!P3</f>
        <v>0</v>
      </c>
      <c r="R27" s="6">
        <f>Feuil5!Q3</f>
        <v>0</v>
      </c>
      <c r="S27" s="6">
        <f>Feuil5!R3</f>
        <v>0</v>
      </c>
      <c r="T27" s="6">
        <f>Feuil5!S3</f>
        <v>0</v>
      </c>
      <c r="U27" s="6">
        <f>Feuil5!T3</f>
        <v>0</v>
      </c>
      <c r="V27" s="17"/>
      <c r="W27" s="17"/>
      <c r="X27" s="17"/>
      <c r="Y27" s="17"/>
    </row>
    <row r="28" spans="1:25" ht="30.6" customHeight="1" x14ac:dyDescent="0.25">
      <c r="A28" s="6">
        <v>5</v>
      </c>
      <c r="B28" s="6" t="str">
        <f>Feuil5!A4</f>
        <v>MAR_3e</v>
      </c>
      <c r="C28" s="6">
        <f>Feuil5!B4</f>
        <v>0</v>
      </c>
      <c r="D28" s="6">
        <f>Feuil5!C4</f>
        <v>0</v>
      </c>
      <c r="E28" s="6" t="str">
        <f>Feuil5!D4</f>
        <v>Groupe 2</v>
      </c>
      <c r="F28" s="6">
        <f>Feuil5!E4</f>
        <v>1</v>
      </c>
      <c r="G28" s="6" t="str">
        <f>Feuil5!F4</f>
        <v>…</v>
      </c>
      <c r="H28" s="6" t="str">
        <f>Feuil5!G4</f>
        <v>…</v>
      </c>
      <c r="I28" s="6" t="str">
        <f>Feuil5!H4</f>
        <v>…</v>
      </c>
      <c r="J28" s="6" t="str">
        <f>Feuil5!I4</f>
        <v>…</v>
      </c>
      <c r="K28" s="6">
        <f>Feuil5!J4</f>
        <v>0</v>
      </c>
      <c r="L28" s="6">
        <f>Feuil5!K4</f>
        <v>0</v>
      </c>
      <c r="M28" s="6">
        <f>Feuil5!L4</f>
        <v>0</v>
      </c>
      <c r="N28" s="6">
        <f>Feuil5!M4</f>
        <v>0</v>
      </c>
      <c r="O28" s="6">
        <f>Feuil5!N4</f>
        <v>0</v>
      </c>
      <c r="P28" s="6">
        <f>Feuil5!O4</f>
        <v>0</v>
      </c>
      <c r="Q28" s="6">
        <f>Feuil5!P4</f>
        <v>0</v>
      </c>
      <c r="R28" s="6">
        <f>Feuil5!Q4</f>
        <v>0</v>
      </c>
      <c r="S28" s="6">
        <f>Feuil5!R4</f>
        <v>0</v>
      </c>
      <c r="T28" s="6">
        <f>Feuil5!S4</f>
        <v>0</v>
      </c>
      <c r="U28" s="6">
        <f>Feuil5!T4</f>
        <v>0</v>
      </c>
      <c r="V28" s="17"/>
      <c r="W28" s="17"/>
      <c r="X28" s="17"/>
      <c r="Y28" s="17"/>
    </row>
    <row r="29" spans="1:25" ht="30.6" customHeight="1" x14ac:dyDescent="0.25">
      <c r="A29" s="6">
        <v>5</v>
      </c>
      <c r="B29" s="6" t="str">
        <f>Feuil5!A5</f>
        <v>MAR_3e</v>
      </c>
      <c r="C29" s="6">
        <f>Feuil5!B5</f>
        <v>0</v>
      </c>
      <c r="D29" s="6">
        <f>Feuil5!C5</f>
        <v>0</v>
      </c>
      <c r="E29" s="6" t="str">
        <f>Feuil5!D5</f>
        <v>Groupe 2</v>
      </c>
      <c r="F29" s="6">
        <f>Feuil5!E5</f>
        <v>1</v>
      </c>
      <c r="G29" s="6" t="str">
        <f>Feuil5!F5</f>
        <v>…</v>
      </c>
      <c r="H29" s="6" t="str">
        <f>Feuil5!G5</f>
        <v>…</v>
      </c>
      <c r="I29" s="6" t="str">
        <f>Feuil5!H5</f>
        <v>…</v>
      </c>
      <c r="J29" s="6" t="str">
        <f>Feuil5!I5</f>
        <v>…</v>
      </c>
      <c r="K29" s="6">
        <f>Feuil5!J5</f>
        <v>0</v>
      </c>
      <c r="L29" s="6">
        <f>Feuil5!K5</f>
        <v>0</v>
      </c>
      <c r="M29" s="6">
        <f>Feuil5!L5</f>
        <v>0</v>
      </c>
      <c r="N29" s="6">
        <f>Feuil5!M5</f>
        <v>0</v>
      </c>
      <c r="O29" s="6">
        <f>Feuil5!N5</f>
        <v>0</v>
      </c>
      <c r="P29" s="6">
        <f>Feuil5!O5</f>
        <v>0</v>
      </c>
      <c r="Q29" s="6">
        <f>Feuil5!P5</f>
        <v>0</v>
      </c>
      <c r="R29" s="6">
        <f>Feuil5!Q5</f>
        <v>0</v>
      </c>
      <c r="S29" s="6">
        <f>Feuil5!R5</f>
        <v>0</v>
      </c>
      <c r="T29" s="6">
        <f>Feuil5!S5</f>
        <v>0</v>
      </c>
      <c r="U29" s="6">
        <f>Feuil5!T5</f>
        <v>0</v>
      </c>
      <c r="V29" s="17"/>
      <c r="W29" s="17"/>
      <c r="X29" s="17"/>
      <c r="Y29" s="17"/>
    </row>
    <row r="30" spans="1:25" ht="30.6" customHeight="1" x14ac:dyDescent="0.25">
      <c r="A30" s="6">
        <v>5</v>
      </c>
      <c r="B30" s="6" t="str">
        <f>Feuil5!A6</f>
        <v>MAR_3e</v>
      </c>
      <c r="C30" s="6">
        <f>Feuil5!B6</f>
        <v>0</v>
      </c>
      <c r="D30" s="6">
        <f>Feuil5!C6</f>
        <v>0</v>
      </c>
      <c r="E30" s="6" t="str">
        <f>Feuil5!D6</f>
        <v>Groupe 2</v>
      </c>
      <c r="F30" s="6">
        <f>Feuil5!E6</f>
        <v>1</v>
      </c>
      <c r="G30" s="6" t="str">
        <f>Feuil5!F6</f>
        <v>…</v>
      </c>
      <c r="H30" s="6" t="str">
        <f>Feuil5!G6</f>
        <v>…</v>
      </c>
      <c r="I30" s="6" t="str">
        <f>Feuil5!H6</f>
        <v>…</v>
      </c>
      <c r="J30" s="6" t="str">
        <f>Feuil5!I6</f>
        <v>…</v>
      </c>
      <c r="K30" s="6">
        <f>Feuil5!J6</f>
        <v>0</v>
      </c>
      <c r="L30" s="6">
        <f>Feuil5!K6</f>
        <v>0</v>
      </c>
      <c r="M30" s="6">
        <f>Feuil5!L6</f>
        <v>0</v>
      </c>
      <c r="N30" s="6">
        <f>Feuil5!M6</f>
        <v>0</v>
      </c>
      <c r="O30" s="6">
        <f>Feuil5!N6</f>
        <v>0</v>
      </c>
      <c r="P30" s="6">
        <f>Feuil5!O6</f>
        <v>0</v>
      </c>
      <c r="Q30" s="6">
        <f>Feuil5!P6</f>
        <v>0</v>
      </c>
      <c r="R30" s="6">
        <f>Feuil5!Q6</f>
        <v>0</v>
      </c>
      <c r="S30" s="6">
        <f>Feuil5!R6</f>
        <v>0</v>
      </c>
      <c r="T30" s="6">
        <f>Feuil5!S6</f>
        <v>0</v>
      </c>
      <c r="U30" s="6">
        <f>Feuil5!T6</f>
        <v>0</v>
      </c>
      <c r="V30" s="17"/>
      <c r="W30" s="17"/>
      <c r="X30" s="17"/>
      <c r="Y30" s="17"/>
    </row>
    <row r="31" spans="1:25" ht="30.6" customHeight="1" x14ac:dyDescent="0.25">
      <c r="A31" s="6">
        <v>5</v>
      </c>
      <c r="B31" s="6" t="str">
        <f>Feuil5!A7</f>
        <v>MAR_3e</v>
      </c>
      <c r="C31" s="6">
        <f>Feuil5!B7</f>
        <v>0</v>
      </c>
      <c r="D31" s="6">
        <f>Feuil5!C7</f>
        <v>0</v>
      </c>
      <c r="E31" s="6" t="str">
        <f>Feuil5!D7</f>
        <v>Groupe 2</v>
      </c>
      <c r="F31" s="6">
        <f>Feuil5!E7</f>
        <v>1</v>
      </c>
      <c r="G31" s="6" t="str">
        <f>Feuil5!F7</f>
        <v>…</v>
      </c>
      <c r="H31" s="6" t="str">
        <f>Feuil5!G7</f>
        <v>…</v>
      </c>
      <c r="I31" s="6" t="str">
        <f>Feuil5!H7</f>
        <v>…</v>
      </c>
      <c r="J31" s="6" t="str">
        <f>Feuil5!I7</f>
        <v>…</v>
      </c>
      <c r="K31" s="6">
        <f>Feuil5!J7</f>
        <v>0</v>
      </c>
      <c r="L31" s="6">
        <f>Feuil5!K7</f>
        <v>0</v>
      </c>
      <c r="M31" s="6">
        <f>Feuil5!L7</f>
        <v>0</v>
      </c>
      <c r="N31" s="6">
        <f>Feuil5!M7</f>
        <v>0</v>
      </c>
      <c r="O31" s="6">
        <f>Feuil5!N7</f>
        <v>0</v>
      </c>
      <c r="P31" s="6">
        <f>Feuil5!O7</f>
        <v>0</v>
      </c>
      <c r="Q31" s="6">
        <f>Feuil5!P7</f>
        <v>0</v>
      </c>
      <c r="R31" s="6">
        <f>Feuil5!Q7</f>
        <v>0</v>
      </c>
      <c r="S31" s="6">
        <f>Feuil5!R7</f>
        <v>0</v>
      </c>
      <c r="T31" s="6">
        <f>Feuil5!S7</f>
        <v>0</v>
      </c>
      <c r="U31" s="6">
        <f>Feuil5!T7</f>
        <v>0</v>
      </c>
      <c r="V31" s="17"/>
      <c r="W31" s="17"/>
      <c r="X31" s="17"/>
      <c r="Y31" s="17"/>
    </row>
    <row r="32" spans="1:25" ht="30.6" customHeight="1" x14ac:dyDescent="0.25">
      <c r="A32" s="48">
        <v>6</v>
      </c>
      <c r="B32" s="48" t="str">
        <f>Feuil6!A2</f>
        <v>MAR_3e</v>
      </c>
      <c r="C32" s="48">
        <f>Feuil6!B2</f>
        <v>0</v>
      </c>
      <c r="D32" s="48">
        <f>Feuil6!C2</f>
        <v>0</v>
      </c>
      <c r="E32" s="48" t="str">
        <f>Feuil6!D2</f>
        <v>Groupe 2</v>
      </c>
      <c r="F32" s="48">
        <f>Feuil6!E2</f>
        <v>1</v>
      </c>
      <c r="G32" s="48" t="str">
        <f>Feuil6!F2</f>
        <v>…</v>
      </c>
      <c r="H32" s="48" t="str">
        <f>Feuil6!G2</f>
        <v>…</v>
      </c>
      <c r="I32" s="48" t="str">
        <f>Feuil6!H2</f>
        <v>…</v>
      </c>
      <c r="J32" s="48" t="str">
        <f>Feuil6!I2</f>
        <v>…</v>
      </c>
      <c r="K32" s="48">
        <f>Feuil6!J2</f>
        <v>0</v>
      </c>
      <c r="L32" s="48">
        <f>Feuil6!K2</f>
        <v>0</v>
      </c>
      <c r="M32" s="48">
        <f>Feuil6!L2</f>
        <v>0</v>
      </c>
      <c r="N32" s="48">
        <f>Feuil6!M2</f>
        <v>0</v>
      </c>
      <c r="O32" s="48">
        <f>Feuil6!N2</f>
        <v>0</v>
      </c>
      <c r="P32" s="48">
        <f>Feuil6!O2</f>
        <v>0</v>
      </c>
      <c r="Q32" s="48">
        <f>Feuil6!P2</f>
        <v>0</v>
      </c>
      <c r="R32" s="48">
        <f>Feuil6!Q2</f>
        <v>0</v>
      </c>
      <c r="S32" s="48">
        <f>Feuil6!R2</f>
        <v>0</v>
      </c>
      <c r="T32" s="48">
        <f>Feuil6!S2</f>
        <v>0</v>
      </c>
      <c r="U32" s="48">
        <f>Feuil6!T2</f>
        <v>0</v>
      </c>
      <c r="V32" s="17"/>
      <c r="W32" s="17"/>
      <c r="X32" s="17"/>
      <c r="Y32" s="17"/>
    </row>
    <row r="33" spans="1:21" ht="30.6" customHeight="1" x14ac:dyDescent="0.25">
      <c r="A33" s="48">
        <v>6</v>
      </c>
      <c r="B33" s="48" t="str">
        <f>Feuil6!A3</f>
        <v>MAR_3e</v>
      </c>
      <c r="C33" s="48">
        <f>Feuil6!B3</f>
        <v>0</v>
      </c>
      <c r="D33" s="48">
        <f>Feuil6!C3</f>
        <v>0</v>
      </c>
      <c r="E33" s="48" t="str">
        <f>Feuil6!D3</f>
        <v>Groupe 2</v>
      </c>
      <c r="F33" s="48">
        <f>Feuil6!E3</f>
        <v>1</v>
      </c>
      <c r="G33" s="48" t="str">
        <f>Feuil6!F3</f>
        <v>…</v>
      </c>
      <c r="H33" s="48" t="str">
        <f>Feuil6!G3</f>
        <v>…</v>
      </c>
      <c r="I33" s="48" t="str">
        <f>Feuil6!H3</f>
        <v>…</v>
      </c>
      <c r="J33" s="48" t="str">
        <f>Feuil6!I3</f>
        <v>…</v>
      </c>
      <c r="K33" s="48">
        <f>Feuil6!J3</f>
        <v>0</v>
      </c>
      <c r="L33" s="48">
        <f>Feuil6!K3</f>
        <v>0</v>
      </c>
      <c r="M33" s="48">
        <f>Feuil6!L3</f>
        <v>0</v>
      </c>
      <c r="N33" s="48">
        <f>Feuil6!M3</f>
        <v>0</v>
      </c>
      <c r="O33" s="48">
        <f>Feuil6!N3</f>
        <v>0</v>
      </c>
      <c r="P33" s="48">
        <f>Feuil6!O3</f>
        <v>0</v>
      </c>
      <c r="Q33" s="48">
        <f>Feuil6!P3</f>
        <v>0</v>
      </c>
      <c r="R33" s="48">
        <f>Feuil6!Q3</f>
        <v>0</v>
      </c>
      <c r="S33" s="48">
        <f>Feuil6!R3</f>
        <v>0</v>
      </c>
      <c r="T33" s="48">
        <f>Feuil6!S3</f>
        <v>0</v>
      </c>
      <c r="U33" s="48">
        <f>Feuil6!T3</f>
        <v>0</v>
      </c>
    </row>
    <row r="34" spans="1:21" ht="30.6" customHeight="1" x14ac:dyDescent="0.25">
      <c r="A34" s="48">
        <v>6</v>
      </c>
      <c r="B34" s="48" t="str">
        <f>Feuil6!A4</f>
        <v>MAR_3e</v>
      </c>
      <c r="C34" s="48">
        <f>Feuil6!B4</f>
        <v>0</v>
      </c>
      <c r="D34" s="48">
        <f>Feuil6!C4</f>
        <v>0</v>
      </c>
      <c r="E34" s="48" t="str">
        <f>Feuil6!D4</f>
        <v>Groupe 2</v>
      </c>
      <c r="F34" s="48">
        <f>Feuil6!E4</f>
        <v>1</v>
      </c>
      <c r="G34" s="48" t="str">
        <f>Feuil6!F4</f>
        <v>…</v>
      </c>
      <c r="H34" s="48" t="str">
        <f>Feuil6!G4</f>
        <v>…</v>
      </c>
      <c r="I34" s="48" t="str">
        <f>Feuil6!H4</f>
        <v>…</v>
      </c>
      <c r="J34" s="48" t="str">
        <f>Feuil6!I4</f>
        <v>…</v>
      </c>
      <c r="K34" s="48">
        <f>Feuil6!J4</f>
        <v>0</v>
      </c>
      <c r="L34" s="48">
        <f>Feuil6!K4</f>
        <v>0</v>
      </c>
      <c r="M34" s="48">
        <f>Feuil6!L4</f>
        <v>0</v>
      </c>
      <c r="N34" s="48">
        <f>Feuil6!M4</f>
        <v>0</v>
      </c>
      <c r="O34" s="48">
        <f>Feuil6!N4</f>
        <v>0</v>
      </c>
      <c r="P34" s="48">
        <f>Feuil6!O4</f>
        <v>0</v>
      </c>
      <c r="Q34" s="48">
        <f>Feuil6!P4</f>
        <v>0</v>
      </c>
      <c r="R34" s="48">
        <f>Feuil6!Q4</f>
        <v>0</v>
      </c>
      <c r="S34" s="48">
        <f>Feuil6!R4</f>
        <v>0</v>
      </c>
      <c r="T34" s="48">
        <f>Feuil6!S4</f>
        <v>0</v>
      </c>
      <c r="U34" s="48">
        <f>Feuil6!T4</f>
        <v>0</v>
      </c>
    </row>
    <row r="35" spans="1:21" ht="30.6" customHeight="1" x14ac:dyDescent="0.25">
      <c r="A35" s="48">
        <v>6</v>
      </c>
      <c r="B35" s="48" t="str">
        <f>Feuil6!A5</f>
        <v>MAR_3e</v>
      </c>
      <c r="C35" s="48">
        <f>Feuil6!B5</f>
        <v>0</v>
      </c>
      <c r="D35" s="48">
        <f>Feuil6!C5</f>
        <v>0</v>
      </c>
      <c r="E35" s="48" t="str">
        <f>Feuil6!D5</f>
        <v>Groupe 2</v>
      </c>
      <c r="F35" s="48">
        <f>Feuil6!E5</f>
        <v>1</v>
      </c>
      <c r="G35" s="48" t="str">
        <f>Feuil6!F5</f>
        <v>…</v>
      </c>
      <c r="H35" s="48" t="str">
        <f>Feuil6!G5</f>
        <v>…</v>
      </c>
      <c r="I35" s="48" t="str">
        <f>Feuil6!H5</f>
        <v>…</v>
      </c>
      <c r="J35" s="48" t="str">
        <f>Feuil6!I5</f>
        <v>…</v>
      </c>
      <c r="K35" s="48">
        <f>Feuil6!J5</f>
        <v>0</v>
      </c>
      <c r="L35" s="48">
        <f>Feuil6!K5</f>
        <v>0</v>
      </c>
      <c r="M35" s="48">
        <f>Feuil6!L5</f>
        <v>0</v>
      </c>
      <c r="N35" s="48">
        <f>Feuil6!M5</f>
        <v>0</v>
      </c>
      <c r="O35" s="48">
        <f>Feuil6!N5</f>
        <v>0</v>
      </c>
      <c r="P35" s="48">
        <f>Feuil6!O5</f>
        <v>0</v>
      </c>
      <c r="Q35" s="48">
        <f>Feuil6!P5</f>
        <v>0</v>
      </c>
      <c r="R35" s="48">
        <f>Feuil6!Q5</f>
        <v>0</v>
      </c>
      <c r="S35" s="48">
        <f>Feuil6!R5</f>
        <v>0</v>
      </c>
      <c r="T35" s="48">
        <f>Feuil6!S5</f>
        <v>0</v>
      </c>
      <c r="U35" s="48">
        <f>Feuil6!T5</f>
        <v>0</v>
      </c>
    </row>
    <row r="36" spans="1:21" ht="30.6" customHeight="1" x14ac:dyDescent="0.25">
      <c r="A36" s="48">
        <v>6</v>
      </c>
      <c r="B36" s="48" t="str">
        <f>Feuil6!A6</f>
        <v>MAR_3e</v>
      </c>
      <c r="C36" s="48">
        <f>Feuil6!B6</f>
        <v>0</v>
      </c>
      <c r="D36" s="48">
        <f>Feuil6!C6</f>
        <v>0</v>
      </c>
      <c r="E36" s="48" t="str">
        <f>Feuil6!D6</f>
        <v>Groupe 2</v>
      </c>
      <c r="F36" s="48">
        <f>Feuil6!E6</f>
        <v>1</v>
      </c>
      <c r="G36" s="48" t="str">
        <f>Feuil6!F6</f>
        <v>…</v>
      </c>
      <c r="H36" s="48" t="str">
        <f>Feuil6!G6</f>
        <v>…</v>
      </c>
      <c r="I36" s="48" t="str">
        <f>Feuil6!H6</f>
        <v>…</v>
      </c>
      <c r="J36" s="48" t="str">
        <f>Feuil6!I6</f>
        <v>…</v>
      </c>
      <c r="K36" s="48">
        <f>Feuil6!J6</f>
        <v>0</v>
      </c>
      <c r="L36" s="48">
        <f>Feuil6!K6</f>
        <v>0</v>
      </c>
      <c r="M36" s="48">
        <f>Feuil6!L6</f>
        <v>0</v>
      </c>
      <c r="N36" s="48">
        <f>Feuil6!M6</f>
        <v>0</v>
      </c>
      <c r="O36" s="48">
        <f>Feuil6!N6</f>
        <v>0</v>
      </c>
      <c r="P36" s="48">
        <f>Feuil6!O6</f>
        <v>0</v>
      </c>
      <c r="Q36" s="48">
        <f>Feuil6!P6</f>
        <v>0</v>
      </c>
      <c r="R36" s="48">
        <f>Feuil6!Q6</f>
        <v>0</v>
      </c>
      <c r="S36" s="48">
        <f>Feuil6!R6</f>
        <v>0</v>
      </c>
      <c r="T36" s="48">
        <f>Feuil6!S6</f>
        <v>0</v>
      </c>
      <c r="U36" s="48">
        <f>Feuil6!T6</f>
        <v>0</v>
      </c>
    </row>
    <row r="37" spans="1:21" ht="30.6" customHeight="1" x14ac:dyDescent="0.25">
      <c r="A37" s="48">
        <v>6</v>
      </c>
      <c r="B37" s="48" t="str">
        <f>Feuil6!A7</f>
        <v>MAR_3e</v>
      </c>
      <c r="C37" s="48">
        <f>Feuil4!B19</f>
        <v>0</v>
      </c>
      <c r="D37" s="48">
        <f>Feuil6!C7</f>
        <v>0</v>
      </c>
      <c r="E37" s="48" t="str">
        <f>Feuil6!D7</f>
        <v>Groupe 2</v>
      </c>
      <c r="F37" s="48">
        <f>Feuil6!E7</f>
        <v>1</v>
      </c>
      <c r="G37" s="48" t="str">
        <f>Feuil6!F7</f>
        <v>…</v>
      </c>
      <c r="H37" s="48" t="str">
        <f>Feuil6!G7</f>
        <v>…</v>
      </c>
      <c r="I37" s="48" t="str">
        <f>Feuil6!H7</f>
        <v>…</v>
      </c>
      <c r="J37" s="48" t="str">
        <f>Feuil6!I7</f>
        <v>…</v>
      </c>
      <c r="K37" s="48">
        <f>Feuil6!J7</f>
        <v>0</v>
      </c>
      <c r="L37" s="48">
        <f>Feuil6!K7</f>
        <v>0</v>
      </c>
      <c r="M37" s="48">
        <f>Feuil6!L7</f>
        <v>0</v>
      </c>
      <c r="N37" s="48">
        <f>Feuil6!M7</f>
        <v>0</v>
      </c>
      <c r="O37" s="48">
        <f>Feuil6!N7</f>
        <v>0</v>
      </c>
      <c r="P37" s="48">
        <f>Feuil6!O7</f>
        <v>0</v>
      </c>
      <c r="Q37" s="48">
        <f>Feuil6!P7</f>
        <v>0</v>
      </c>
      <c r="R37" s="48">
        <f>Feuil6!Q7</f>
        <v>0</v>
      </c>
      <c r="S37" s="48">
        <f>Feuil6!R7</f>
        <v>0</v>
      </c>
      <c r="T37" s="48">
        <f>Feuil6!S7</f>
        <v>0</v>
      </c>
      <c r="U37" s="48">
        <f>Feuil6!T7</f>
        <v>0</v>
      </c>
    </row>
    <row r="38" spans="1:21" ht="30.6" customHeight="1" x14ac:dyDescent="0.25">
      <c r="A38" s="17"/>
      <c r="B38" s="17"/>
      <c r="C38" s="17"/>
      <c r="D38" s="17"/>
      <c r="E38" s="17"/>
      <c r="F38" s="17"/>
      <c r="G38" s="17"/>
      <c r="H38" s="17"/>
      <c r="I38" s="17"/>
      <c r="J38" s="17"/>
      <c r="K38" s="17"/>
      <c r="L38" s="17"/>
      <c r="M38" s="17"/>
      <c r="N38" s="17"/>
      <c r="O38" s="17"/>
      <c r="P38" s="3"/>
      <c r="Q38" s="3"/>
    </row>
    <row r="39" spans="1:21" ht="30.6" customHeight="1" x14ac:dyDescent="0.25">
      <c r="A39" s="17"/>
      <c r="B39" s="17"/>
      <c r="C39" s="17"/>
      <c r="D39" s="17"/>
      <c r="E39" s="17"/>
      <c r="F39" s="17"/>
      <c r="G39" s="17"/>
      <c r="H39" s="17"/>
      <c r="I39" s="17"/>
      <c r="J39" s="17"/>
      <c r="K39" s="17"/>
      <c r="L39" s="17"/>
      <c r="M39" s="17"/>
      <c r="N39" s="17"/>
      <c r="O39" s="17"/>
      <c r="P39" s="3"/>
      <c r="Q39" s="3"/>
    </row>
    <row r="40" spans="1:21" ht="30.6" customHeight="1" x14ac:dyDescent="0.25">
      <c r="A40" s="17"/>
      <c r="B40" s="17"/>
      <c r="C40" s="17"/>
      <c r="D40" s="17"/>
      <c r="E40" s="17"/>
      <c r="F40" s="17"/>
      <c r="G40" s="17"/>
      <c r="H40" s="17"/>
      <c r="I40" s="17"/>
      <c r="J40" s="17"/>
      <c r="K40" s="17"/>
      <c r="L40" s="17"/>
      <c r="M40" s="17"/>
      <c r="N40" s="17"/>
      <c r="O40" s="17"/>
      <c r="P40" s="3"/>
      <c r="Q40" s="3"/>
    </row>
    <row r="41" spans="1:21" ht="30.6" customHeight="1" x14ac:dyDescent="0.25">
      <c r="A41" s="17"/>
      <c r="B41" s="17"/>
      <c r="C41" s="17"/>
      <c r="D41" s="17"/>
      <c r="E41" s="17"/>
      <c r="F41" s="17"/>
      <c r="G41" s="17"/>
      <c r="H41" s="17"/>
      <c r="I41" s="17"/>
      <c r="J41" s="17"/>
      <c r="K41" s="17"/>
      <c r="L41" s="17"/>
      <c r="M41" s="17"/>
      <c r="N41" s="17"/>
      <c r="O41" s="17"/>
      <c r="P41" s="3"/>
      <c r="Q41" s="3"/>
    </row>
    <row r="42" spans="1:21" ht="30.6" customHeight="1" x14ac:dyDescent="0.25">
      <c r="A42" s="17"/>
      <c r="B42" s="17"/>
      <c r="C42" s="17"/>
      <c r="D42" s="17"/>
      <c r="E42" s="17"/>
      <c r="F42" s="17"/>
      <c r="G42" s="17"/>
      <c r="H42" s="17"/>
      <c r="I42" s="17"/>
      <c r="J42" s="17"/>
      <c r="K42" s="17"/>
      <c r="L42" s="17"/>
      <c r="M42" s="17"/>
      <c r="N42" s="17"/>
      <c r="O42" s="17"/>
      <c r="P42" s="3"/>
      <c r="Q42" s="3"/>
    </row>
    <row r="43" spans="1:21" ht="30.6" customHeight="1" x14ac:dyDescent="0.25">
      <c r="A43" s="17"/>
      <c r="B43" s="17"/>
      <c r="C43" s="17"/>
      <c r="D43" s="17"/>
      <c r="E43" s="17"/>
      <c r="F43" s="17"/>
      <c r="G43" s="17"/>
      <c r="H43" s="17"/>
      <c r="I43" s="17"/>
      <c r="J43" s="17"/>
      <c r="K43" s="17"/>
      <c r="L43" s="17"/>
      <c r="M43" s="17"/>
      <c r="N43" s="17"/>
      <c r="O43" s="17"/>
      <c r="P43" s="3"/>
      <c r="Q43" s="3"/>
    </row>
    <row r="44" spans="1:21" ht="30.6" customHeight="1" x14ac:dyDescent="0.25">
      <c r="A44" s="17"/>
      <c r="B44" s="17"/>
      <c r="C44" s="17"/>
      <c r="D44" s="17"/>
      <c r="E44" s="17"/>
      <c r="F44" s="17"/>
      <c r="G44" s="17"/>
      <c r="H44" s="17"/>
      <c r="I44" s="17"/>
      <c r="J44" s="17"/>
      <c r="K44" s="17"/>
      <c r="L44" s="17"/>
      <c r="M44" s="17"/>
      <c r="N44" s="17"/>
      <c r="O44" s="17"/>
      <c r="P44" s="3"/>
      <c r="Q44" s="3"/>
    </row>
    <row r="45" spans="1:21" ht="30.6" customHeight="1" x14ac:dyDescent="0.25">
      <c r="A45" s="17"/>
      <c r="B45" s="17"/>
      <c r="C45" s="17"/>
      <c r="D45" s="17"/>
      <c r="E45" s="17"/>
      <c r="F45" s="17"/>
      <c r="G45" s="17"/>
      <c r="H45" s="17"/>
      <c r="I45" s="17"/>
      <c r="J45" s="17"/>
      <c r="K45" s="17"/>
      <c r="L45" s="17"/>
      <c r="M45" s="17"/>
      <c r="N45" s="17"/>
      <c r="O45" s="17"/>
      <c r="P45" s="3"/>
      <c r="Q45" s="3"/>
    </row>
    <row r="46" spans="1:21" ht="30.6" customHeight="1" x14ac:dyDescent="0.25">
      <c r="A46" s="17"/>
      <c r="B46" s="17"/>
      <c r="C46" s="17"/>
      <c r="D46" s="17"/>
      <c r="E46" s="17"/>
      <c r="F46" s="17"/>
      <c r="G46" s="17"/>
      <c r="H46" s="17"/>
      <c r="I46" s="17"/>
      <c r="J46" s="17"/>
      <c r="K46" s="17"/>
      <c r="L46" s="17"/>
      <c r="M46" s="17"/>
      <c r="N46" s="17"/>
      <c r="O46" s="17"/>
      <c r="P46" s="3"/>
      <c r="Q46" s="3"/>
    </row>
    <row r="47" spans="1:21" ht="30.6" customHeight="1" x14ac:dyDescent="0.25">
      <c r="A47" s="17"/>
      <c r="B47" s="17"/>
      <c r="C47" s="17"/>
      <c r="D47" s="17"/>
      <c r="E47" s="17"/>
      <c r="F47" s="17"/>
      <c r="G47" s="17"/>
      <c r="H47" s="17"/>
      <c r="I47" s="17"/>
      <c r="J47" s="17"/>
      <c r="K47" s="17"/>
      <c r="L47" s="17"/>
      <c r="M47" s="17"/>
      <c r="N47" s="17"/>
      <c r="O47" s="17"/>
      <c r="P47" s="3"/>
      <c r="Q47" s="3"/>
    </row>
    <row r="48" spans="1:21" ht="30.6" customHeight="1" x14ac:dyDescent="0.25">
      <c r="A48" s="17"/>
      <c r="B48" s="17"/>
      <c r="C48" s="17"/>
      <c r="D48" s="17"/>
      <c r="E48" s="17"/>
      <c r="F48" s="17"/>
      <c r="G48" s="17"/>
      <c r="H48" s="17"/>
      <c r="I48" s="17"/>
      <c r="J48" s="17"/>
      <c r="K48" s="17"/>
      <c r="L48" s="17"/>
      <c r="M48" s="17"/>
      <c r="N48" s="17"/>
      <c r="O48" s="17"/>
      <c r="P48" s="3"/>
      <c r="Q48" s="3"/>
    </row>
    <row r="49" spans="1:17" ht="30.6" customHeight="1" x14ac:dyDescent="0.25">
      <c r="A49" s="17"/>
      <c r="B49" s="17"/>
      <c r="C49" s="17"/>
      <c r="D49" s="17"/>
      <c r="E49" s="17"/>
      <c r="F49" s="17"/>
      <c r="G49" s="17"/>
      <c r="H49" s="17"/>
      <c r="I49" s="17"/>
      <c r="J49" s="17"/>
      <c r="K49" s="17"/>
      <c r="L49" s="17"/>
      <c r="M49" s="17"/>
      <c r="N49" s="17"/>
      <c r="O49" s="17"/>
      <c r="P49" s="3"/>
      <c r="Q49" s="3"/>
    </row>
    <row r="50" spans="1:17" ht="30.6" customHeight="1" x14ac:dyDescent="0.25">
      <c r="A50" s="17"/>
      <c r="B50" s="17"/>
      <c r="C50" s="17"/>
      <c r="D50" s="17"/>
      <c r="E50" s="17"/>
      <c r="F50" s="17"/>
      <c r="G50" s="17"/>
      <c r="H50" s="17"/>
      <c r="I50" s="17"/>
      <c r="J50" s="17"/>
      <c r="K50" s="17"/>
      <c r="L50" s="17"/>
      <c r="M50" s="17"/>
      <c r="N50" s="17"/>
      <c r="O50" s="17"/>
      <c r="P50" s="3"/>
      <c r="Q50" s="3"/>
    </row>
    <row r="51" spans="1:17" ht="30.6" customHeight="1" x14ac:dyDescent="0.25">
      <c r="A51" s="17"/>
      <c r="B51" s="17"/>
      <c r="C51" s="17"/>
      <c r="D51" s="17"/>
      <c r="E51" s="17"/>
      <c r="F51" s="17"/>
      <c r="G51" s="17"/>
      <c r="H51" s="17"/>
      <c r="I51" s="17"/>
      <c r="J51" s="17"/>
      <c r="K51" s="17"/>
      <c r="L51" s="17"/>
      <c r="M51" s="17"/>
      <c r="N51" s="17"/>
      <c r="O51" s="17"/>
      <c r="P51" s="3"/>
      <c r="Q51" s="3"/>
    </row>
    <row r="52" spans="1:17" ht="30.6" customHeight="1" x14ac:dyDescent="0.25">
      <c r="A52" s="17"/>
      <c r="B52" s="17"/>
      <c r="C52" s="17"/>
      <c r="D52" s="17"/>
      <c r="E52" s="17"/>
      <c r="F52" s="17"/>
      <c r="G52" s="17"/>
      <c r="H52" s="17"/>
      <c r="I52" s="17"/>
      <c r="J52" s="17"/>
      <c r="K52" s="17"/>
      <c r="L52" s="17"/>
      <c r="M52" s="17"/>
      <c r="N52" s="17"/>
      <c r="O52" s="17"/>
      <c r="P52" s="3"/>
      <c r="Q52" s="3"/>
    </row>
    <row r="53" spans="1:17" ht="30.6" customHeight="1" x14ac:dyDescent="0.25">
      <c r="A53" s="17"/>
      <c r="B53" s="17"/>
      <c r="C53" s="17"/>
      <c r="D53" s="17"/>
      <c r="E53" s="17"/>
      <c r="F53" s="17"/>
      <c r="G53" s="17"/>
      <c r="H53" s="17"/>
      <c r="I53" s="17"/>
      <c r="J53" s="17"/>
      <c r="K53" s="17"/>
      <c r="L53" s="17"/>
      <c r="M53" s="17"/>
      <c r="N53" s="17"/>
      <c r="O53" s="17"/>
      <c r="P53" s="3"/>
      <c r="Q53" s="3"/>
    </row>
    <row r="54" spans="1:17" ht="30.6" customHeight="1" x14ac:dyDescent="0.25">
      <c r="A54" s="17"/>
      <c r="B54" s="17"/>
      <c r="C54" s="17"/>
      <c r="D54" s="17"/>
      <c r="E54" s="17"/>
      <c r="F54" s="17"/>
      <c r="G54" s="17"/>
      <c r="H54" s="17"/>
      <c r="I54" s="17"/>
      <c r="J54" s="17"/>
      <c r="K54" s="17"/>
      <c r="L54" s="17"/>
      <c r="M54" s="17"/>
      <c r="N54" s="17"/>
      <c r="O54" s="17"/>
      <c r="P54" s="3"/>
      <c r="Q54" s="3"/>
    </row>
    <row r="55" spans="1:17" ht="30.6" customHeight="1" x14ac:dyDescent="0.25">
      <c r="A55" s="17"/>
      <c r="B55" s="17"/>
      <c r="C55" s="17"/>
      <c r="D55" s="17"/>
      <c r="E55" s="17"/>
      <c r="F55" s="17"/>
      <c r="G55" s="17"/>
      <c r="H55" s="17"/>
      <c r="I55" s="17"/>
      <c r="J55" s="17"/>
      <c r="K55" s="17"/>
      <c r="L55" s="17"/>
      <c r="M55" s="17"/>
      <c r="N55" s="17"/>
      <c r="O55" s="17"/>
      <c r="P55" s="3"/>
      <c r="Q55" s="3"/>
    </row>
    <row r="56" spans="1:17" ht="30.6" customHeight="1" x14ac:dyDescent="0.25">
      <c r="A56" s="17"/>
      <c r="B56" s="17"/>
      <c r="C56" s="17"/>
      <c r="D56" s="17"/>
      <c r="E56" s="17"/>
      <c r="F56" s="17"/>
      <c r="G56" s="17"/>
      <c r="H56" s="17"/>
      <c r="I56" s="17"/>
      <c r="J56" s="17"/>
      <c r="K56" s="17"/>
      <c r="L56" s="17"/>
      <c r="M56" s="17"/>
      <c r="N56" s="17"/>
      <c r="O56" s="17"/>
    </row>
    <row r="57" spans="1:17" ht="30.6" customHeight="1" x14ac:dyDescent="0.25">
      <c r="A57" s="17"/>
      <c r="B57" s="17"/>
      <c r="C57" s="17"/>
      <c r="D57" s="17"/>
      <c r="E57" s="17"/>
      <c r="F57" s="17"/>
      <c r="G57" s="17"/>
      <c r="H57" s="17"/>
      <c r="I57" s="17"/>
      <c r="J57" s="17"/>
      <c r="K57" s="17"/>
      <c r="L57" s="17"/>
      <c r="M57" s="17"/>
      <c r="N57" s="17"/>
      <c r="O57" s="17"/>
    </row>
    <row r="58" spans="1:17" ht="30.6" customHeight="1" x14ac:dyDescent="0.25">
      <c r="A58" s="17"/>
      <c r="B58" s="17"/>
      <c r="C58" s="17"/>
      <c r="D58" s="17"/>
      <c r="E58" s="17"/>
      <c r="F58" s="17"/>
      <c r="G58" s="17"/>
      <c r="H58" s="17"/>
      <c r="I58" s="17"/>
      <c r="J58" s="17"/>
      <c r="K58" s="17"/>
      <c r="L58" s="17"/>
      <c r="M58" s="17"/>
      <c r="N58" s="17"/>
      <c r="O58" s="17"/>
    </row>
    <row r="59" spans="1:17" ht="30.6" customHeight="1" x14ac:dyDescent="0.25">
      <c r="A59" s="17"/>
      <c r="B59" s="17"/>
      <c r="C59" s="17"/>
      <c r="D59" s="17"/>
      <c r="E59" s="17"/>
      <c r="F59" s="17"/>
      <c r="G59" s="17"/>
      <c r="H59" s="17"/>
      <c r="I59" s="17"/>
      <c r="J59" s="17"/>
      <c r="K59" s="17"/>
      <c r="L59" s="17"/>
      <c r="M59" s="17"/>
      <c r="N59" s="17"/>
      <c r="O59" s="17"/>
    </row>
    <row r="60" spans="1:17" ht="30.6" customHeight="1" x14ac:dyDescent="0.25">
      <c r="A60" s="17"/>
      <c r="B60" s="17"/>
      <c r="C60" s="17"/>
      <c r="D60" s="17"/>
      <c r="E60" s="17"/>
      <c r="F60" s="17"/>
      <c r="G60" s="17"/>
      <c r="H60" s="17"/>
      <c r="I60" s="17"/>
      <c r="J60" s="17"/>
      <c r="K60" s="17"/>
      <c r="L60" s="17"/>
      <c r="M60" s="17"/>
      <c r="N60" s="17"/>
      <c r="O60" s="17"/>
    </row>
    <row r="61" spans="1:17" ht="30.6" customHeight="1" x14ac:dyDescent="0.25">
      <c r="A61" s="17"/>
      <c r="B61" s="17"/>
      <c r="C61" s="17"/>
      <c r="D61" s="17"/>
      <c r="E61" s="17"/>
      <c r="F61" s="17"/>
      <c r="G61" s="17"/>
      <c r="H61" s="17"/>
      <c r="I61" s="17"/>
      <c r="J61" s="17"/>
      <c r="K61" s="17"/>
      <c r="L61" s="17"/>
      <c r="M61" s="17"/>
      <c r="N61" s="17"/>
      <c r="O61" s="17"/>
    </row>
    <row r="62" spans="1:17" x14ac:dyDescent="0.25">
      <c r="A62" s="18"/>
      <c r="B62" s="18"/>
      <c r="C62" s="18"/>
      <c r="D62" s="18"/>
      <c r="E62" s="18"/>
      <c r="F62" s="18"/>
      <c r="G62" s="18"/>
      <c r="H62" s="18"/>
      <c r="I62" s="18"/>
      <c r="J62" s="18"/>
      <c r="K62" s="18"/>
      <c r="L62" s="18"/>
      <c r="M62" s="18"/>
      <c r="N62" s="18"/>
      <c r="O62" s="18"/>
    </row>
    <row r="63" spans="1:17" x14ac:dyDescent="0.25">
      <c r="A63" s="18"/>
      <c r="B63" s="18"/>
      <c r="C63" s="18"/>
      <c r="D63" s="18"/>
      <c r="E63" s="18"/>
      <c r="F63" s="18"/>
      <c r="G63" s="18"/>
      <c r="H63" s="18"/>
      <c r="I63" s="18"/>
      <c r="J63" s="18"/>
      <c r="K63" s="18"/>
      <c r="L63" s="18"/>
      <c r="M63" s="18"/>
      <c r="N63" s="18"/>
      <c r="O63" s="1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C44"/>
  <sheetViews>
    <sheetView showGridLines="0" topLeftCell="AB1" zoomScale="90" zoomScaleNormal="90" workbookViewId="0">
      <selection activeCell="AC35" sqref="AC35:AD35"/>
    </sheetView>
  </sheetViews>
  <sheetFormatPr baseColWidth="10" defaultColWidth="0" defaultRowHeight="18.75" x14ac:dyDescent="0.3"/>
  <cols>
    <col min="1" max="1" width="5.28515625" hidden="1" customWidth="1"/>
    <col min="2" max="2" width="5.5703125" hidden="1" customWidth="1"/>
    <col min="3" max="3" width="4.42578125" hidden="1" customWidth="1"/>
    <col min="4" max="4" width="7.28515625" hidden="1" customWidth="1"/>
    <col min="5" max="5" width="4.28515625" hidden="1" customWidth="1"/>
    <col min="6" max="6" width="15.7109375" hidden="1" customWidth="1"/>
    <col min="7" max="7" width="12.85546875" hidden="1" customWidth="1"/>
    <col min="8" max="8" width="13.140625" hidden="1" customWidth="1"/>
    <col min="9" max="9" width="9.7109375" hidden="1" customWidth="1"/>
    <col min="10" max="10" width="11.7109375" hidden="1" customWidth="1"/>
    <col min="11" max="11" width="4.140625" hidden="1" customWidth="1"/>
    <col min="12" max="12" width="9.42578125" hidden="1" customWidth="1"/>
    <col min="13" max="13" width="8.85546875" hidden="1" customWidth="1"/>
    <col min="14" max="14" width="7.42578125" hidden="1" customWidth="1"/>
    <col min="15" max="15" width="6.140625" hidden="1" customWidth="1"/>
    <col min="16" max="16" width="7.140625" hidden="1" customWidth="1"/>
    <col min="17" max="17" width="7.5703125" hidden="1" customWidth="1"/>
    <col min="18" max="18" width="19.85546875" hidden="1" customWidth="1"/>
    <col min="19" max="19" width="17.28515625" hidden="1" customWidth="1"/>
    <col min="20" max="20" width="15.140625" hidden="1" customWidth="1"/>
    <col min="21" max="21" width="5.28515625" hidden="1"/>
    <col min="22" max="26" width="6.140625" hidden="1" customWidth="1"/>
    <col min="27" max="27" width="10.28515625" hidden="1" customWidth="1"/>
    <col min="28" max="28" width="4.42578125" customWidth="1"/>
    <col min="29" max="34" width="20.7109375" style="10" customWidth="1"/>
    <col min="35" max="35" width="4.42578125" customWidth="1"/>
    <col min="36" max="38" width="8.7109375" hidden="1"/>
    <col min="39" max="42" width="15.7109375" hidden="1"/>
    <col min="43" max="52" width="40.7109375" hidden="1"/>
    <col min="53" max="53" width="7.140625" hidden="1"/>
    <col min="54" max="54" width="9.7109375" hidden="1"/>
    <col min="55" max="16382" width="8.7109375" hidden="1"/>
    <col min="16383" max="16383" width="5.5703125" hidden="1"/>
    <col min="16384" max="16384" width="4.28515625" hidden="1"/>
  </cols>
  <sheetData>
    <row r="1" spans="1:54" ht="30" customHeight="1" x14ac:dyDescent="0.35">
      <c r="A1" s="44" t="s">
        <v>0</v>
      </c>
      <c r="B1" s="44" t="s">
        <v>6</v>
      </c>
      <c r="C1" s="44" t="s">
        <v>55</v>
      </c>
      <c r="D1" s="44" t="s">
        <v>54</v>
      </c>
      <c r="E1" s="44" t="s">
        <v>59</v>
      </c>
      <c r="F1" s="44" t="s">
        <v>38</v>
      </c>
      <c r="G1" s="44" t="s">
        <v>40</v>
      </c>
      <c r="H1" s="44" t="s">
        <v>61</v>
      </c>
      <c r="I1" s="44" t="s">
        <v>77</v>
      </c>
      <c r="J1" s="45" t="s">
        <v>82</v>
      </c>
      <c r="K1" s="44" t="s">
        <v>56</v>
      </c>
      <c r="L1" s="44" t="s">
        <v>18</v>
      </c>
      <c r="M1" s="44" t="s">
        <v>19</v>
      </c>
      <c r="N1" s="44" t="s">
        <v>20</v>
      </c>
      <c r="O1" s="44" t="s">
        <v>21</v>
      </c>
      <c r="P1" s="44" t="s">
        <v>22</v>
      </c>
      <c r="Q1" s="44" t="s">
        <v>53</v>
      </c>
      <c r="R1" s="45" t="s">
        <v>79</v>
      </c>
      <c r="S1" s="46" t="s">
        <v>81</v>
      </c>
      <c r="T1" s="47" t="s">
        <v>80</v>
      </c>
      <c r="AA1" s="8"/>
      <c r="AB1" s="8"/>
      <c r="AC1" s="13"/>
      <c r="AD1" s="13"/>
      <c r="AE1" s="13"/>
      <c r="AF1" s="13"/>
      <c r="AG1" s="13"/>
      <c r="AH1" s="13"/>
      <c r="AI1" s="8"/>
      <c r="AJ1" s="8"/>
      <c r="AN1" t="s">
        <v>59</v>
      </c>
      <c r="AO1" s="24" t="s">
        <v>48</v>
      </c>
      <c r="AP1" s="24"/>
      <c r="AQ1" s="24" t="s">
        <v>16</v>
      </c>
      <c r="AR1" s="24" t="s">
        <v>23</v>
      </c>
      <c r="AS1" s="24" t="s">
        <v>24</v>
      </c>
      <c r="AT1" s="24" t="s">
        <v>38</v>
      </c>
      <c r="AU1" s="24" t="s">
        <v>40</v>
      </c>
      <c r="AV1" s="24" t="s">
        <v>61</v>
      </c>
      <c r="AW1" s="24" t="s">
        <v>62</v>
      </c>
      <c r="AX1" s="24" t="s">
        <v>62</v>
      </c>
      <c r="AY1" s="24" t="s">
        <v>23</v>
      </c>
      <c r="AZ1" s="24" t="s">
        <v>24</v>
      </c>
      <c r="BA1" s="24" t="s">
        <v>76</v>
      </c>
      <c r="BB1" s="24" t="s">
        <v>78</v>
      </c>
    </row>
    <row r="2" spans="1:54" ht="191.25" customHeight="1" thickBot="1" x14ac:dyDescent="0.4">
      <c r="A2" t="str">
        <f>$AE$3</f>
        <v>Classe_1</v>
      </c>
      <c r="B2">
        <f>AC35</f>
        <v>0</v>
      </c>
      <c r="C2">
        <f>$AF$6</f>
        <v>0</v>
      </c>
      <c r="D2" t="str">
        <f>$AC$8</f>
        <v>Groupe 2</v>
      </c>
      <c r="E2">
        <f>$AG$3</f>
        <v>1</v>
      </c>
      <c r="F2" t="str">
        <f t="shared" ref="F2:F7" si="0">IF(AE35=$AT$3,0,IF(AE35=$AT$4,1,IF(AE35=$AT$5,2,"…")))</f>
        <v>…</v>
      </c>
      <c r="G2" t="str">
        <f t="shared" ref="G2:G7" si="1">IF(AF35=$AU$3,0,IF(AF35=$AU$4,1,IF(AF35=$AU$5,2,"…")))</f>
        <v>…</v>
      </c>
      <c r="H2" t="str">
        <f t="shared" ref="H2:H7" si="2">IF(AG35=$AV$3,0,IF(AG35=$AV$4,1,IF(AG35=$AV$5,2,IF(AG35=$AV$6,3,"…"))))</f>
        <v>…</v>
      </c>
      <c r="I2" t="str">
        <f t="shared" ref="I2:I7" si="3">IF(AH35=$AW$3,0,IF(AH35=$AW$4,1,IF(AH35=$AW$5,2,IF(AH35=$AW$6,3,"…"))))</f>
        <v>…</v>
      </c>
      <c r="J2">
        <f>SUM(F2:I2)</f>
        <v>0</v>
      </c>
      <c r="K2">
        <f>IF($AE$14=$AQ$2,0,IF($AE$14=$AQ$3,1,IF($AE$14=$AQ$4,2,"")))</f>
        <v>0</v>
      </c>
      <c r="L2">
        <f>IF($AE$15=$AQ$2,0,IF($AE$15=$AQ$3,1,IF($AE$15=$AQ$4,2,"")))</f>
        <v>0</v>
      </c>
      <c r="M2">
        <f>IF($AE$16=$AQ$2,0,IF($AE$16=$AQ$3,1,IF($AE$16=$AQ$4,2,"")))</f>
        <v>0</v>
      </c>
      <c r="N2">
        <f>IF($AE$17=$AQ$2,0,IF($AE$17=$AQ$3,1,IF($AE$17=$AQ$4,2,"")))</f>
        <v>0</v>
      </c>
      <c r="O2">
        <f>IF($AE$18=$AQ$2,0,IF($AE$18=$AQ$3,1,IF($AE$18=$AQ$4,2,"")))</f>
        <v>0</v>
      </c>
      <c r="P2">
        <f>IF($AE$19=$AQ$2,0,IF($AE$19=$AQ$3,1,IF($AE$19=$AQ$4,2,"")))</f>
        <v>0</v>
      </c>
      <c r="Q2">
        <f>IF($AE$20=$AQ$2,0,IF($AE$20=$AQ$3,1,IF($AE$20=$AQ$4,2,"")))</f>
        <v>0</v>
      </c>
      <c r="R2">
        <f t="shared" ref="R2:R7" si="4">SUM(K2:Q2)</f>
        <v>0</v>
      </c>
      <c r="S2">
        <f t="shared" ref="S2:S7" si="5">AY2</f>
        <v>0</v>
      </c>
      <c r="T2">
        <f t="shared" ref="T2:T7" si="6">ROUND((R2+J2+BB2)*20/27,1)</f>
        <v>0</v>
      </c>
      <c r="AA2" s="14"/>
      <c r="AB2" s="93" t="s">
        <v>7</v>
      </c>
      <c r="AC2" s="94"/>
      <c r="AD2" s="94"/>
      <c r="AE2" s="94"/>
      <c r="AF2" s="94"/>
      <c r="AG2" s="94"/>
      <c r="AH2" s="94"/>
      <c r="AI2" s="94"/>
      <c r="AJ2" s="14"/>
      <c r="AN2">
        <v>1</v>
      </c>
      <c r="AO2" s="24" t="s">
        <v>10</v>
      </c>
      <c r="AP2" s="24"/>
      <c r="AQ2" s="24" t="s">
        <v>17</v>
      </c>
      <c r="AR2" s="24" t="s">
        <v>34</v>
      </c>
      <c r="AS2" s="24" t="s">
        <v>34</v>
      </c>
      <c r="AT2" s="24" t="s">
        <v>3</v>
      </c>
      <c r="AU2" s="24" t="s">
        <v>3</v>
      </c>
      <c r="AV2" s="24" t="s">
        <v>3</v>
      </c>
      <c r="AW2" s="24" t="s">
        <v>3</v>
      </c>
      <c r="AX2" s="24" t="s">
        <v>3</v>
      </c>
      <c r="AY2">
        <f>IF($AE$23=$AR$2,0,1)</f>
        <v>0</v>
      </c>
      <c r="AZ2">
        <f>IF($AE$26=$AR$2,0,1)</f>
        <v>0</v>
      </c>
      <c r="BA2">
        <f>SUM(AY2:AZ2)</f>
        <v>0</v>
      </c>
      <c r="BB2">
        <f>IF(AY2=0,0,3)</f>
        <v>0</v>
      </c>
    </row>
    <row r="3" spans="1:54" ht="36" customHeight="1" thickTop="1" thickBot="1" x14ac:dyDescent="0.4">
      <c r="A3" t="str">
        <f t="shared" ref="A3:A7" si="7">$AE$3</f>
        <v>Classe_1</v>
      </c>
      <c r="B3">
        <f t="shared" ref="B3:B6" si="8">AC36</f>
        <v>0</v>
      </c>
      <c r="C3">
        <f t="shared" ref="C3:C7" si="9">$AF$6</f>
        <v>0</v>
      </c>
      <c r="D3" t="str">
        <f t="shared" ref="D3:D7" si="10">$AC$8</f>
        <v>Groupe 2</v>
      </c>
      <c r="E3">
        <f t="shared" ref="E3:E7" si="11">$AG$3</f>
        <v>1</v>
      </c>
      <c r="F3" t="str">
        <f t="shared" si="0"/>
        <v>…</v>
      </c>
      <c r="G3" t="str">
        <f t="shared" si="1"/>
        <v>…</v>
      </c>
      <c r="H3" t="str">
        <f t="shared" si="2"/>
        <v>…</v>
      </c>
      <c r="I3" t="str">
        <f t="shared" si="3"/>
        <v>…</v>
      </c>
      <c r="J3">
        <f t="shared" ref="J3:J7" si="12">SUM(F3:I3)</f>
        <v>0</v>
      </c>
      <c r="K3">
        <f t="shared" ref="K3:K7" si="13">IF($AE$14=$AQ$2,0,IF($AE$14=$AQ$3,1,IF($AE$14=$AQ$4,2,"")))</f>
        <v>0</v>
      </c>
      <c r="L3">
        <f t="shared" ref="L3:L7" si="14">IF($AE$15=$AQ$2,0,IF($AE$15=$AQ$3,1,IF($AE$15=$AQ$4,2,"")))</f>
        <v>0</v>
      </c>
      <c r="M3">
        <f t="shared" ref="M3:M7" si="15">IF($AE$16=$AQ$2,0,IF($AE$16=$AQ$3,1,IF($AE$16=$AQ$4,2,"")))</f>
        <v>0</v>
      </c>
      <c r="N3">
        <f t="shared" ref="N3:N7" si="16">IF($AE$17=$AQ$2,0,IF($AE$17=$AQ$3,1,IF($AE$17=$AQ$4,2,"")))</f>
        <v>0</v>
      </c>
      <c r="O3">
        <f t="shared" ref="O3:O7" si="17">IF($AE$18=$AQ$2,0,IF($AE$18=$AQ$3,1,IF($AE$18=$AQ$4,2,"")))</f>
        <v>0</v>
      </c>
      <c r="P3">
        <f t="shared" ref="P3:P7" si="18">IF($AE$19=$AQ$2,0,IF($AE$19=$AQ$3,1,IF($AE$19=$AQ$4,2,"")))</f>
        <v>0</v>
      </c>
      <c r="Q3">
        <f t="shared" ref="Q3:Q7" si="19">IF($AE$20=$AQ$2,0,IF($AE$20=$AQ$3,1,IF($AE$20=$AQ$4,2,"")))</f>
        <v>0</v>
      </c>
      <c r="R3">
        <f t="shared" si="4"/>
        <v>0</v>
      </c>
      <c r="S3">
        <f t="shared" si="5"/>
        <v>0</v>
      </c>
      <c r="T3">
        <f t="shared" si="6"/>
        <v>0</v>
      </c>
      <c r="AB3" s="11"/>
      <c r="AC3" s="13"/>
      <c r="AD3" s="37" t="s">
        <v>0</v>
      </c>
      <c r="AE3" s="40" t="s">
        <v>84</v>
      </c>
      <c r="AF3" s="41" t="s">
        <v>59</v>
      </c>
      <c r="AG3" s="43">
        <v>1</v>
      </c>
      <c r="AH3" s="13"/>
      <c r="AI3" s="11"/>
      <c r="AN3">
        <v>2</v>
      </c>
      <c r="AO3" s="24" t="s">
        <v>11</v>
      </c>
      <c r="AP3" s="24"/>
      <c r="AQ3" s="24" t="s">
        <v>36</v>
      </c>
      <c r="AR3" s="24" t="s">
        <v>25</v>
      </c>
      <c r="AS3" s="24" t="s">
        <v>29</v>
      </c>
      <c r="AT3" s="24" t="s">
        <v>68</v>
      </c>
      <c r="AU3" s="24" t="s">
        <v>43</v>
      </c>
      <c r="AV3" s="24" t="s">
        <v>63</v>
      </c>
      <c r="AW3" s="24" t="s">
        <v>67</v>
      </c>
      <c r="AX3" s="24" t="s">
        <v>67</v>
      </c>
      <c r="AY3">
        <f t="shared" ref="AY3:AY7" si="20">IF($AE$23=$AR$2,0,1)</f>
        <v>0</v>
      </c>
      <c r="AZ3">
        <f t="shared" ref="AZ3:AZ7" si="21">IF($AE$26=$AR$2,0,1)</f>
        <v>0</v>
      </c>
      <c r="BA3">
        <f t="shared" ref="BA3:BA7" si="22">SUM(AY3:AZ3)</f>
        <v>0</v>
      </c>
      <c r="BB3">
        <f t="shared" ref="BB3:BB7" si="23">IF(AY3=0,0,3)</f>
        <v>0</v>
      </c>
    </row>
    <row r="4" spans="1:54" ht="11.25" customHeight="1" thickTop="1" x14ac:dyDescent="0.35">
      <c r="A4" t="str">
        <f t="shared" si="7"/>
        <v>Classe_1</v>
      </c>
      <c r="B4">
        <f t="shared" si="8"/>
        <v>0</v>
      </c>
      <c r="C4">
        <f t="shared" si="9"/>
        <v>0</v>
      </c>
      <c r="D4" t="str">
        <f t="shared" si="10"/>
        <v>Groupe 2</v>
      </c>
      <c r="E4">
        <f t="shared" si="11"/>
        <v>1</v>
      </c>
      <c r="F4" t="str">
        <f t="shared" si="0"/>
        <v>…</v>
      </c>
      <c r="G4" t="str">
        <f t="shared" si="1"/>
        <v>…</v>
      </c>
      <c r="H4" t="str">
        <f t="shared" si="2"/>
        <v>…</v>
      </c>
      <c r="I4" t="str">
        <f t="shared" si="3"/>
        <v>…</v>
      </c>
      <c r="J4">
        <f t="shared" si="12"/>
        <v>0</v>
      </c>
      <c r="K4">
        <f t="shared" si="13"/>
        <v>0</v>
      </c>
      <c r="L4">
        <f t="shared" si="14"/>
        <v>0</v>
      </c>
      <c r="M4">
        <f t="shared" si="15"/>
        <v>0</v>
      </c>
      <c r="N4">
        <f t="shared" si="16"/>
        <v>0</v>
      </c>
      <c r="O4">
        <f t="shared" si="17"/>
        <v>0</v>
      </c>
      <c r="P4">
        <f t="shared" si="18"/>
        <v>0</v>
      </c>
      <c r="Q4">
        <f t="shared" si="19"/>
        <v>0</v>
      </c>
      <c r="R4">
        <f t="shared" si="4"/>
        <v>0</v>
      </c>
      <c r="S4">
        <f t="shared" si="5"/>
        <v>0</v>
      </c>
      <c r="T4">
        <f t="shared" si="6"/>
        <v>0</v>
      </c>
      <c r="AB4" s="11"/>
      <c r="AC4" s="12"/>
      <c r="AD4" s="12"/>
      <c r="AE4" s="12"/>
      <c r="AF4" s="12"/>
      <c r="AG4" s="12"/>
      <c r="AH4" s="12"/>
      <c r="AI4" s="11"/>
      <c r="AN4">
        <v>3</v>
      </c>
      <c r="AO4" s="24" t="s">
        <v>12</v>
      </c>
      <c r="AP4" s="24"/>
      <c r="AQ4" s="24" t="s">
        <v>46</v>
      </c>
      <c r="AR4" s="25" t="s">
        <v>26</v>
      </c>
      <c r="AS4" s="24" t="s">
        <v>30</v>
      </c>
      <c r="AT4" s="24" t="s">
        <v>42</v>
      </c>
      <c r="AU4" s="24" t="s">
        <v>44</v>
      </c>
      <c r="AV4" s="24" t="s">
        <v>64</v>
      </c>
      <c r="AW4" s="24" t="s">
        <v>74</v>
      </c>
      <c r="AX4" s="24" t="s">
        <v>70</v>
      </c>
      <c r="AY4">
        <f t="shared" si="20"/>
        <v>0</v>
      </c>
      <c r="AZ4">
        <f t="shared" si="21"/>
        <v>0</v>
      </c>
      <c r="BA4">
        <f t="shared" si="22"/>
        <v>0</v>
      </c>
      <c r="BB4">
        <f t="shared" si="23"/>
        <v>0</v>
      </c>
    </row>
    <row r="5" spans="1:54" ht="18" customHeight="1" thickBot="1" x14ac:dyDescent="0.4">
      <c r="A5" t="str">
        <f t="shared" si="7"/>
        <v>Classe_1</v>
      </c>
      <c r="B5">
        <f t="shared" si="8"/>
        <v>0</v>
      </c>
      <c r="C5">
        <f t="shared" si="9"/>
        <v>0</v>
      </c>
      <c r="D5" t="str">
        <f t="shared" si="10"/>
        <v>Groupe 2</v>
      </c>
      <c r="E5">
        <f t="shared" si="11"/>
        <v>1</v>
      </c>
      <c r="F5" t="str">
        <f t="shared" si="0"/>
        <v>…</v>
      </c>
      <c r="G5" t="str">
        <f t="shared" si="1"/>
        <v>…</v>
      </c>
      <c r="H5" t="str">
        <f t="shared" si="2"/>
        <v>…</v>
      </c>
      <c r="I5" t="str">
        <f t="shared" si="3"/>
        <v>…</v>
      </c>
      <c r="J5">
        <f t="shared" si="12"/>
        <v>0</v>
      </c>
      <c r="K5">
        <f t="shared" si="13"/>
        <v>0</v>
      </c>
      <c r="L5">
        <f t="shared" si="14"/>
        <v>0</v>
      </c>
      <c r="M5">
        <f t="shared" si="15"/>
        <v>0</v>
      </c>
      <c r="N5">
        <f t="shared" si="16"/>
        <v>0</v>
      </c>
      <c r="O5">
        <f t="shared" si="17"/>
        <v>0</v>
      </c>
      <c r="P5">
        <f t="shared" si="18"/>
        <v>0</v>
      </c>
      <c r="Q5">
        <f t="shared" si="19"/>
        <v>0</v>
      </c>
      <c r="R5">
        <f t="shared" si="4"/>
        <v>0</v>
      </c>
      <c r="S5">
        <f t="shared" si="5"/>
        <v>0</v>
      </c>
      <c r="T5">
        <f t="shared" si="6"/>
        <v>0</v>
      </c>
      <c r="AB5" s="11"/>
      <c r="AC5" s="12"/>
      <c r="AD5" s="12"/>
      <c r="AE5" s="19"/>
      <c r="AF5" s="12"/>
      <c r="AG5" s="12"/>
      <c r="AH5" s="12"/>
      <c r="AI5" s="11"/>
      <c r="AN5">
        <v>4</v>
      </c>
      <c r="AO5" s="24" t="s">
        <v>13</v>
      </c>
      <c r="AP5" s="24"/>
      <c r="AQ5" s="24"/>
      <c r="AR5" s="25" t="s">
        <v>27</v>
      </c>
      <c r="AS5" s="24" t="s">
        <v>31</v>
      </c>
      <c r="AT5" s="24" t="s">
        <v>39</v>
      </c>
      <c r="AU5" s="24" t="s">
        <v>41</v>
      </c>
      <c r="AV5" s="24" t="s">
        <v>65</v>
      </c>
      <c r="AW5" s="24" t="s">
        <v>75</v>
      </c>
      <c r="AX5" s="24" t="s">
        <v>69</v>
      </c>
      <c r="AY5">
        <f t="shared" si="20"/>
        <v>0</v>
      </c>
      <c r="AZ5">
        <f t="shared" si="21"/>
        <v>0</v>
      </c>
      <c r="BA5">
        <f t="shared" si="22"/>
        <v>0</v>
      </c>
      <c r="BB5">
        <f t="shared" si="23"/>
        <v>0</v>
      </c>
    </row>
    <row r="6" spans="1:54" ht="43.5" customHeight="1" thickBot="1" x14ac:dyDescent="0.4">
      <c r="A6" t="str">
        <f t="shared" si="7"/>
        <v>Classe_1</v>
      </c>
      <c r="B6">
        <f t="shared" si="8"/>
        <v>0</v>
      </c>
      <c r="C6">
        <f t="shared" si="9"/>
        <v>0</v>
      </c>
      <c r="D6" t="str">
        <f t="shared" si="10"/>
        <v>Groupe 2</v>
      </c>
      <c r="E6">
        <f t="shared" si="11"/>
        <v>1</v>
      </c>
      <c r="F6" t="str">
        <f t="shared" si="0"/>
        <v>…</v>
      </c>
      <c r="G6" t="str">
        <f t="shared" si="1"/>
        <v>…</v>
      </c>
      <c r="H6" t="str">
        <f t="shared" si="2"/>
        <v>…</v>
      </c>
      <c r="I6" t="str">
        <f t="shared" si="3"/>
        <v>…</v>
      </c>
      <c r="J6">
        <f t="shared" si="12"/>
        <v>0</v>
      </c>
      <c r="K6">
        <f t="shared" si="13"/>
        <v>0</v>
      </c>
      <c r="L6">
        <f t="shared" si="14"/>
        <v>0</v>
      </c>
      <c r="M6">
        <f t="shared" si="15"/>
        <v>0</v>
      </c>
      <c r="N6">
        <f t="shared" si="16"/>
        <v>0</v>
      </c>
      <c r="O6">
        <f t="shared" si="17"/>
        <v>0</v>
      </c>
      <c r="P6">
        <f t="shared" si="18"/>
        <v>0</v>
      </c>
      <c r="Q6">
        <f t="shared" si="19"/>
        <v>0</v>
      </c>
      <c r="R6">
        <f t="shared" si="4"/>
        <v>0</v>
      </c>
      <c r="S6">
        <f t="shared" si="5"/>
        <v>0</v>
      </c>
      <c r="T6">
        <f t="shared" si="6"/>
        <v>0</v>
      </c>
      <c r="AB6" s="11"/>
      <c r="AC6" s="39"/>
      <c r="AD6" s="91" t="s">
        <v>57</v>
      </c>
      <c r="AE6" s="92"/>
      <c r="AF6" s="89"/>
      <c r="AG6" s="90"/>
      <c r="AH6" s="38"/>
      <c r="AI6" s="11"/>
      <c r="AN6" t="s">
        <v>60</v>
      </c>
      <c r="AO6" s="24"/>
      <c r="AP6" s="24"/>
      <c r="AQ6" s="24"/>
      <c r="AR6" s="25" t="s">
        <v>28</v>
      </c>
      <c r="AS6" s="24" t="s">
        <v>32</v>
      </c>
      <c r="AT6" s="42"/>
      <c r="AU6" s="24"/>
      <c r="AV6" s="24" t="s">
        <v>66</v>
      </c>
      <c r="AW6" s="24" t="s">
        <v>71</v>
      </c>
      <c r="AX6" s="24" t="s">
        <v>71</v>
      </c>
      <c r="AY6">
        <f t="shared" si="20"/>
        <v>0</v>
      </c>
      <c r="AZ6">
        <f t="shared" si="21"/>
        <v>0</v>
      </c>
      <c r="BA6">
        <f t="shared" si="22"/>
        <v>0</v>
      </c>
      <c r="BB6">
        <f t="shared" si="23"/>
        <v>0</v>
      </c>
    </row>
    <row r="7" spans="1:54" ht="35.1" customHeight="1" thickTop="1" x14ac:dyDescent="0.35">
      <c r="A7" t="str">
        <f t="shared" si="7"/>
        <v>Classe_1</v>
      </c>
      <c r="B7">
        <f>AD40</f>
        <v>0</v>
      </c>
      <c r="C7">
        <f t="shared" si="9"/>
        <v>0</v>
      </c>
      <c r="D7" t="str">
        <f t="shared" si="10"/>
        <v>Groupe 2</v>
      </c>
      <c r="E7">
        <f t="shared" si="11"/>
        <v>1</v>
      </c>
      <c r="F7" t="str">
        <f t="shared" si="0"/>
        <v>…</v>
      </c>
      <c r="G7" t="str">
        <f t="shared" si="1"/>
        <v>…</v>
      </c>
      <c r="H7" t="str">
        <f t="shared" si="2"/>
        <v>…</v>
      </c>
      <c r="I7" t="str">
        <f t="shared" si="3"/>
        <v>…</v>
      </c>
      <c r="J7">
        <f t="shared" si="12"/>
        <v>0</v>
      </c>
      <c r="K7">
        <f t="shared" si="13"/>
        <v>0</v>
      </c>
      <c r="L7">
        <f t="shared" si="14"/>
        <v>0</v>
      </c>
      <c r="M7">
        <f t="shared" si="15"/>
        <v>0</v>
      </c>
      <c r="N7">
        <f t="shared" si="16"/>
        <v>0</v>
      </c>
      <c r="O7">
        <f t="shared" si="17"/>
        <v>0</v>
      </c>
      <c r="P7">
        <f t="shared" si="18"/>
        <v>0</v>
      </c>
      <c r="Q7">
        <f t="shared" si="19"/>
        <v>0</v>
      </c>
      <c r="R7">
        <f t="shared" si="4"/>
        <v>0</v>
      </c>
      <c r="S7">
        <f t="shared" si="5"/>
        <v>0</v>
      </c>
      <c r="T7">
        <f t="shared" si="6"/>
        <v>0</v>
      </c>
      <c r="AB7" s="11"/>
      <c r="AC7" s="97" t="s">
        <v>8</v>
      </c>
      <c r="AD7" s="98"/>
      <c r="AE7" s="98"/>
      <c r="AF7" s="98" t="s">
        <v>9</v>
      </c>
      <c r="AG7" s="98"/>
      <c r="AH7" s="99"/>
      <c r="AI7" s="11"/>
      <c r="AO7" s="24" t="s">
        <v>14</v>
      </c>
      <c r="AP7" s="24"/>
      <c r="AQ7" s="24"/>
      <c r="AR7" s="24" t="s">
        <v>33</v>
      </c>
      <c r="AS7" s="24" t="s">
        <v>33</v>
      </c>
      <c r="AT7" s="24"/>
      <c r="AU7" s="24"/>
      <c r="AW7" s="24"/>
      <c r="AX7" s="24"/>
      <c r="AY7">
        <f t="shared" si="20"/>
        <v>0</v>
      </c>
      <c r="AZ7">
        <f t="shared" si="21"/>
        <v>0</v>
      </c>
      <c r="BA7">
        <f t="shared" si="22"/>
        <v>0</v>
      </c>
      <c r="BB7">
        <f t="shared" si="23"/>
        <v>0</v>
      </c>
    </row>
    <row r="8" spans="1:54" ht="35.1" customHeight="1" thickBot="1" x14ac:dyDescent="0.4">
      <c r="AB8" s="11"/>
      <c r="AC8" s="100" t="s">
        <v>11</v>
      </c>
      <c r="AD8" s="63"/>
      <c r="AE8" s="63"/>
      <c r="AF8" s="63" t="s">
        <v>10</v>
      </c>
      <c r="AG8" s="63"/>
      <c r="AH8" s="64"/>
      <c r="AI8" s="11"/>
      <c r="AO8" s="24" t="s">
        <v>15</v>
      </c>
      <c r="AP8" s="24"/>
      <c r="AQ8" s="24"/>
      <c r="AT8" s="24"/>
      <c r="AU8" s="24"/>
      <c r="AV8" s="24"/>
      <c r="AW8" s="24"/>
      <c r="AX8" s="24"/>
      <c r="AY8" s="24"/>
    </row>
    <row r="9" spans="1:54" ht="47.25" customHeight="1" thickTop="1" x14ac:dyDescent="0.3">
      <c r="AB9" s="11"/>
      <c r="AC9" s="13"/>
      <c r="AD9" s="13"/>
      <c r="AE9" s="13"/>
      <c r="AF9" s="13"/>
      <c r="AG9" s="13"/>
      <c r="AH9" s="13"/>
      <c r="AI9" s="11"/>
    </row>
    <row r="10" spans="1:54" ht="39.75" customHeight="1" x14ac:dyDescent="0.25">
      <c r="AB10" s="95" t="s">
        <v>47</v>
      </c>
      <c r="AC10" s="95"/>
      <c r="AD10" s="95"/>
      <c r="AE10" s="95"/>
      <c r="AF10" s="95"/>
      <c r="AG10" s="95"/>
      <c r="AH10" s="95"/>
      <c r="AI10" s="95"/>
    </row>
    <row r="11" spans="1:54" ht="47.25" customHeight="1" x14ac:dyDescent="0.25">
      <c r="AB11" s="101" t="s">
        <v>83</v>
      </c>
      <c r="AC11" s="101"/>
      <c r="AD11" s="101"/>
      <c r="AE11" s="101"/>
      <c r="AF11" s="101"/>
      <c r="AG11" s="101"/>
      <c r="AH11" s="101"/>
      <c r="AI11" s="101"/>
    </row>
    <row r="12" spans="1:54" ht="23.25" customHeight="1" thickBot="1" x14ac:dyDescent="0.35">
      <c r="AB12" s="11"/>
      <c r="AC12" s="12"/>
      <c r="AD12" s="13"/>
      <c r="AE12" s="13"/>
      <c r="AF12" s="13"/>
      <c r="AG12" s="13"/>
      <c r="AH12" s="12"/>
      <c r="AI12" s="11"/>
    </row>
    <row r="13" spans="1:54" ht="60" customHeight="1" thickTop="1" x14ac:dyDescent="0.25">
      <c r="AB13" s="11"/>
      <c r="AC13" s="75" t="s">
        <v>37</v>
      </c>
      <c r="AD13" s="76"/>
      <c r="AE13" s="76"/>
      <c r="AF13" s="76"/>
      <c r="AG13" s="76"/>
      <c r="AH13" s="77"/>
      <c r="AI13" s="11"/>
      <c r="AL13" s="9"/>
    </row>
    <row r="14" spans="1:54" ht="60" customHeight="1" x14ac:dyDescent="0.25">
      <c r="AB14" s="11"/>
      <c r="AC14" s="78" t="s">
        <v>35</v>
      </c>
      <c r="AD14" s="79"/>
      <c r="AE14" s="60" t="s">
        <v>17</v>
      </c>
      <c r="AF14" s="60"/>
      <c r="AG14" s="60"/>
      <c r="AH14" s="61"/>
      <c r="AI14" s="11"/>
      <c r="AL14" s="9"/>
    </row>
    <row r="15" spans="1:54" ht="60" customHeight="1" x14ac:dyDescent="0.25">
      <c r="AB15" s="11"/>
      <c r="AC15" s="78" t="s">
        <v>18</v>
      </c>
      <c r="AD15" s="79"/>
      <c r="AE15" s="60" t="s">
        <v>17</v>
      </c>
      <c r="AF15" s="60"/>
      <c r="AG15" s="60"/>
      <c r="AH15" s="61"/>
      <c r="AI15" s="11"/>
      <c r="AL15" s="9"/>
      <c r="AM15" t="s">
        <v>51</v>
      </c>
      <c r="AN15" t="s">
        <v>52</v>
      </c>
    </row>
    <row r="16" spans="1:54" ht="60" customHeight="1" x14ac:dyDescent="0.25">
      <c r="AB16" s="11"/>
      <c r="AC16" s="78" t="s">
        <v>19</v>
      </c>
      <c r="AD16" s="79"/>
      <c r="AE16" s="60" t="s">
        <v>17</v>
      </c>
      <c r="AF16" s="60"/>
      <c r="AG16" s="60"/>
      <c r="AH16" s="61"/>
      <c r="AI16" s="11"/>
      <c r="AL16" s="9"/>
      <c r="AM16">
        <v>27</v>
      </c>
      <c r="AN16">
        <v>334</v>
      </c>
    </row>
    <row r="17" spans="28:38" ht="60" customHeight="1" x14ac:dyDescent="0.25">
      <c r="AB17" s="11"/>
      <c r="AC17" s="78" t="s">
        <v>20</v>
      </c>
      <c r="AD17" s="79"/>
      <c r="AE17" s="60" t="s">
        <v>17</v>
      </c>
      <c r="AF17" s="60"/>
      <c r="AG17" s="60"/>
      <c r="AH17" s="61"/>
      <c r="AI17" s="11"/>
      <c r="AL17" s="9"/>
    </row>
    <row r="18" spans="28:38" ht="60" customHeight="1" x14ac:dyDescent="0.25">
      <c r="AB18" s="11"/>
      <c r="AC18" s="78" t="s">
        <v>21</v>
      </c>
      <c r="AD18" s="79"/>
      <c r="AE18" s="60" t="s">
        <v>17</v>
      </c>
      <c r="AF18" s="60"/>
      <c r="AG18" s="60"/>
      <c r="AH18" s="61"/>
      <c r="AI18" s="11"/>
      <c r="AL18" s="9"/>
    </row>
    <row r="19" spans="28:38" ht="60" customHeight="1" x14ac:dyDescent="0.25">
      <c r="AB19" s="11"/>
      <c r="AC19" s="78" t="s">
        <v>22</v>
      </c>
      <c r="AD19" s="79"/>
      <c r="AE19" s="60" t="s">
        <v>17</v>
      </c>
      <c r="AF19" s="60"/>
      <c r="AG19" s="60"/>
      <c r="AH19" s="61"/>
      <c r="AI19" s="11"/>
      <c r="AL19" s="9"/>
    </row>
    <row r="20" spans="28:38" ht="60" customHeight="1" thickBot="1" x14ac:dyDescent="0.3">
      <c r="AB20" s="11"/>
      <c r="AC20" s="84" t="s">
        <v>53</v>
      </c>
      <c r="AD20" s="88"/>
      <c r="AE20" s="63" t="s">
        <v>17</v>
      </c>
      <c r="AF20" s="63"/>
      <c r="AG20" s="63"/>
      <c r="AH20" s="64"/>
      <c r="AI20" s="11"/>
      <c r="AL20" s="9"/>
    </row>
    <row r="21" spans="28:38" ht="29.25" customHeight="1" thickTop="1" thickBot="1" x14ac:dyDescent="0.3">
      <c r="AB21" s="26"/>
      <c r="AC21" s="28"/>
      <c r="AD21" s="28"/>
      <c r="AE21" s="29"/>
      <c r="AF21" s="29"/>
      <c r="AG21" s="29"/>
      <c r="AH21" s="29"/>
      <c r="AI21" s="26"/>
      <c r="AL21" s="9"/>
    </row>
    <row r="22" spans="28:38" ht="60" customHeight="1" thickTop="1" x14ac:dyDescent="0.25">
      <c r="AB22" s="11"/>
      <c r="AC22" s="75" t="s">
        <v>49</v>
      </c>
      <c r="AD22" s="76"/>
      <c r="AE22" s="76"/>
      <c r="AF22" s="76"/>
      <c r="AG22" s="76"/>
      <c r="AH22" s="77"/>
      <c r="AI22" s="11"/>
      <c r="AL22" s="9"/>
    </row>
    <row r="23" spans="28:38" ht="60" customHeight="1" thickBot="1" x14ac:dyDescent="0.3">
      <c r="AB23" s="11"/>
      <c r="AC23" s="78" t="s">
        <v>45</v>
      </c>
      <c r="AD23" s="79"/>
      <c r="AE23" s="65" t="s">
        <v>34</v>
      </c>
      <c r="AF23" s="65"/>
      <c r="AG23" s="65"/>
      <c r="AH23" s="66"/>
      <c r="AI23" s="11"/>
      <c r="AL23" s="9"/>
    </row>
    <row r="24" spans="28:38" ht="69.95" customHeight="1" thickBot="1" x14ac:dyDescent="0.3">
      <c r="AB24" s="11"/>
      <c r="AC24" s="80" t="s">
        <v>50</v>
      </c>
      <c r="AD24" s="81"/>
      <c r="AE24" s="67"/>
      <c r="AF24" s="68"/>
      <c r="AG24" s="68"/>
      <c r="AH24" s="69"/>
      <c r="AI24" s="11"/>
      <c r="AL24" s="9"/>
    </row>
    <row r="25" spans="28:38" ht="9" customHeight="1" x14ac:dyDescent="0.25">
      <c r="AB25" s="11"/>
      <c r="AC25" s="33"/>
      <c r="AD25" s="34"/>
      <c r="AE25" s="35"/>
      <c r="AF25" s="35"/>
      <c r="AG25" s="35"/>
      <c r="AH25" s="36"/>
      <c r="AI25" s="11"/>
      <c r="AL25" s="9"/>
    </row>
    <row r="26" spans="28:38" ht="60" customHeight="1" thickBot="1" x14ac:dyDescent="0.3">
      <c r="AB26" s="11"/>
      <c r="AC26" s="82" t="s">
        <v>24</v>
      </c>
      <c r="AD26" s="83"/>
      <c r="AE26" s="70" t="s">
        <v>34</v>
      </c>
      <c r="AF26" s="70"/>
      <c r="AG26" s="70"/>
      <c r="AH26" s="71"/>
      <c r="AI26" s="11"/>
      <c r="AL26" s="9"/>
    </row>
    <row r="27" spans="28:38" ht="69.95" customHeight="1" thickBot="1" x14ac:dyDescent="0.3">
      <c r="AB27" s="11"/>
      <c r="AC27" s="84" t="s">
        <v>50</v>
      </c>
      <c r="AD27" s="85"/>
      <c r="AE27" s="72"/>
      <c r="AF27" s="73"/>
      <c r="AG27" s="73"/>
      <c r="AH27" s="74"/>
      <c r="AI27" s="11"/>
      <c r="AL27" s="9"/>
    </row>
    <row r="28" spans="28:38" ht="30.75" customHeight="1" thickTop="1" x14ac:dyDescent="0.25">
      <c r="AB28" s="11"/>
      <c r="AC28" s="22"/>
      <c r="AD28" s="20"/>
      <c r="AE28" s="21"/>
      <c r="AF28" s="20"/>
      <c r="AG28" s="21"/>
      <c r="AH28" s="22"/>
      <c r="AI28" s="11"/>
      <c r="AL28" s="9"/>
    </row>
    <row r="29" spans="28:38" ht="13.5" hidden="1" customHeight="1" x14ac:dyDescent="0.25">
      <c r="AB29" s="11"/>
      <c r="AC29" s="22"/>
      <c r="AD29" s="15"/>
      <c r="AE29" s="23"/>
      <c r="AF29" s="15"/>
      <c r="AG29" s="23"/>
      <c r="AH29" s="22"/>
      <c r="AI29" s="11"/>
    </row>
    <row r="30" spans="28:38" ht="21.75" hidden="1" customHeight="1" x14ac:dyDescent="0.25">
      <c r="AB30" s="11"/>
      <c r="AC30" s="12"/>
      <c r="AD30" s="12"/>
      <c r="AE30" s="12"/>
      <c r="AF30" s="12"/>
      <c r="AG30" s="12"/>
      <c r="AH30" s="12"/>
      <c r="AI30" s="11"/>
    </row>
    <row r="31" spans="28:38" ht="23.25" customHeight="1" x14ac:dyDescent="0.25">
      <c r="AB31" s="11"/>
      <c r="AC31" s="12"/>
      <c r="AD31" s="12"/>
      <c r="AE31" s="12"/>
      <c r="AF31" s="12"/>
      <c r="AG31" s="12"/>
      <c r="AH31" s="12"/>
      <c r="AI31" s="11"/>
    </row>
    <row r="32" spans="28:38" ht="35.1" customHeight="1" x14ac:dyDescent="0.25">
      <c r="AB32" s="96" t="s">
        <v>58</v>
      </c>
      <c r="AC32" s="96"/>
      <c r="AD32" s="96"/>
      <c r="AE32" s="96"/>
      <c r="AF32" s="96"/>
      <c r="AG32" s="96"/>
      <c r="AH32" s="96"/>
      <c r="AI32" s="96"/>
    </row>
    <row r="33" spans="28:35" ht="22.5" customHeight="1" thickBot="1" x14ac:dyDescent="0.35">
      <c r="AB33" s="11"/>
      <c r="AC33" s="12"/>
      <c r="AD33" s="13"/>
      <c r="AE33" s="13"/>
      <c r="AF33" s="13"/>
      <c r="AG33" s="13"/>
      <c r="AH33" s="12"/>
      <c r="AI33" s="11"/>
    </row>
    <row r="34" spans="28:35" ht="69.95" customHeight="1" thickTop="1" x14ac:dyDescent="0.25">
      <c r="AB34" s="11"/>
      <c r="AC34" s="56" t="s">
        <v>4</v>
      </c>
      <c r="AD34" s="57"/>
      <c r="AE34" s="30" t="s">
        <v>38</v>
      </c>
      <c r="AF34" s="31" t="s">
        <v>40</v>
      </c>
      <c r="AG34" s="31" t="s">
        <v>72</v>
      </c>
      <c r="AH34" s="32" t="s">
        <v>73</v>
      </c>
      <c r="AI34" s="11"/>
    </row>
    <row r="35" spans="28:35" ht="70.150000000000006" customHeight="1" x14ac:dyDescent="0.25">
      <c r="AB35" s="11"/>
      <c r="AC35" s="58"/>
      <c r="AD35" s="59"/>
      <c r="AE35" s="27" t="s">
        <v>3</v>
      </c>
      <c r="AF35" s="27" t="s">
        <v>3</v>
      </c>
      <c r="AG35" s="27" t="s">
        <v>3</v>
      </c>
      <c r="AH35" s="51" t="s">
        <v>3</v>
      </c>
      <c r="AI35" s="11"/>
    </row>
    <row r="36" spans="28:35" ht="70.150000000000006" customHeight="1" x14ac:dyDescent="0.25">
      <c r="AB36" s="11"/>
      <c r="AC36" s="58"/>
      <c r="AD36" s="59"/>
      <c r="AE36" s="27" t="s">
        <v>3</v>
      </c>
      <c r="AF36" s="27" t="s">
        <v>3</v>
      </c>
      <c r="AG36" s="27" t="s">
        <v>3</v>
      </c>
      <c r="AH36" s="51" t="s">
        <v>3</v>
      </c>
      <c r="AI36" s="11"/>
    </row>
    <row r="37" spans="28:35" ht="70.150000000000006" customHeight="1" x14ac:dyDescent="0.25">
      <c r="AB37" s="11"/>
      <c r="AC37" s="58"/>
      <c r="AD37" s="59"/>
      <c r="AE37" s="27" t="s">
        <v>3</v>
      </c>
      <c r="AF37" s="27" t="s">
        <v>3</v>
      </c>
      <c r="AG37" s="27" t="s">
        <v>3</v>
      </c>
      <c r="AH37" s="51" t="s">
        <v>3</v>
      </c>
      <c r="AI37" s="11"/>
    </row>
    <row r="38" spans="28:35" ht="70.150000000000006" customHeight="1" x14ac:dyDescent="0.25">
      <c r="AB38" s="11"/>
      <c r="AC38" s="58"/>
      <c r="AD38" s="59"/>
      <c r="AE38" s="27" t="s">
        <v>3</v>
      </c>
      <c r="AF38" s="27" t="s">
        <v>3</v>
      </c>
      <c r="AG38" s="27" t="s">
        <v>3</v>
      </c>
      <c r="AH38" s="51" t="s">
        <v>3</v>
      </c>
      <c r="AI38" s="11"/>
    </row>
    <row r="39" spans="28:35" ht="70.150000000000006" customHeight="1" x14ac:dyDescent="0.25">
      <c r="AB39" s="11"/>
      <c r="AC39" s="58"/>
      <c r="AD39" s="59"/>
      <c r="AE39" s="27" t="s">
        <v>3</v>
      </c>
      <c r="AF39" s="27" t="s">
        <v>3</v>
      </c>
      <c r="AG39" s="27" t="s">
        <v>3</v>
      </c>
      <c r="AH39" s="51" t="s">
        <v>3</v>
      </c>
      <c r="AI39" s="11"/>
    </row>
    <row r="40" spans="28:35" ht="70.150000000000006" customHeight="1" thickBot="1" x14ac:dyDescent="0.3">
      <c r="AB40" s="11"/>
      <c r="AC40" s="86"/>
      <c r="AD40" s="87"/>
      <c r="AE40" s="52" t="s">
        <v>3</v>
      </c>
      <c r="AF40" s="52" t="s">
        <v>3</v>
      </c>
      <c r="AG40" s="52" t="s">
        <v>3</v>
      </c>
      <c r="AH40" s="53" t="s">
        <v>3</v>
      </c>
      <c r="AI40" s="11"/>
    </row>
    <row r="41" spans="28:35" ht="68.25" customHeight="1" thickTop="1" x14ac:dyDescent="0.3">
      <c r="AB41" s="11"/>
      <c r="AC41" s="13"/>
      <c r="AD41" s="13"/>
      <c r="AE41" s="13"/>
      <c r="AF41" s="13"/>
      <c r="AG41" s="13"/>
      <c r="AH41" s="13"/>
      <c r="AI41" s="11"/>
    </row>
    <row r="42" spans="28:35" ht="26.25" x14ac:dyDescent="0.4">
      <c r="AB42" s="11"/>
      <c r="AC42" s="13"/>
      <c r="AD42" s="13"/>
      <c r="AE42" s="62" t="s">
        <v>5</v>
      </c>
      <c r="AF42" s="62"/>
      <c r="AG42" s="13"/>
      <c r="AH42" s="13"/>
      <c r="AI42" s="11"/>
    </row>
    <row r="43" spans="28:35" x14ac:dyDescent="0.3">
      <c r="AB43" s="11"/>
      <c r="AC43" s="13"/>
      <c r="AD43" s="13"/>
      <c r="AE43" s="13"/>
      <c r="AF43" s="13"/>
      <c r="AG43" s="13"/>
      <c r="AH43" s="13"/>
      <c r="AI43" s="11"/>
    </row>
    <row r="44" spans="28:35" x14ac:dyDescent="0.3">
      <c r="AB44" s="11"/>
      <c r="AC44" s="13"/>
      <c r="AD44" s="13"/>
      <c r="AE44" s="13"/>
      <c r="AF44" s="13"/>
      <c r="AG44" s="13"/>
      <c r="AH44" s="13"/>
      <c r="AI44" s="11"/>
    </row>
  </sheetData>
  <sheetProtection algorithmName="SHA-512" hashValue="MZGxi0zcJtx3J9mae/0LFYXLKeawQSnTaFxyKzN5Tl0hbrzPtbuOpaeu0S04MvXTAPVtKpprGIbjyDvK0twxzA==" saltValue="M2XYSLMOihyV/AoDdPHWtQ==" spinCount="100000" sheet="1" objects="1" scenarios="1"/>
  <mergeCells count="42">
    <mergeCell ref="AF6:AG6"/>
    <mergeCell ref="AD6:AE6"/>
    <mergeCell ref="AB2:AI2"/>
    <mergeCell ref="AB10:AI10"/>
    <mergeCell ref="AB32:AI32"/>
    <mergeCell ref="AC7:AE7"/>
    <mergeCell ref="AF7:AH7"/>
    <mergeCell ref="AC8:AE8"/>
    <mergeCell ref="AF8:AH8"/>
    <mergeCell ref="AB11:AI11"/>
    <mergeCell ref="AC13:AH13"/>
    <mergeCell ref="AC14:AD14"/>
    <mergeCell ref="AC15:AD15"/>
    <mergeCell ref="AC16:AD16"/>
    <mergeCell ref="AC17:AD17"/>
    <mergeCell ref="AC18:AD18"/>
    <mergeCell ref="AE42:AF42"/>
    <mergeCell ref="AE19:AH19"/>
    <mergeCell ref="AE20:AH20"/>
    <mergeCell ref="AE23:AH23"/>
    <mergeCell ref="AE24:AH24"/>
    <mergeCell ref="AE26:AH26"/>
    <mergeCell ref="AE27:AH27"/>
    <mergeCell ref="AC22:AH22"/>
    <mergeCell ref="AC23:AD23"/>
    <mergeCell ref="AC24:AD24"/>
    <mergeCell ref="AC26:AD26"/>
    <mergeCell ref="AC27:AD27"/>
    <mergeCell ref="AC39:AD39"/>
    <mergeCell ref="AC40:AD40"/>
    <mergeCell ref="AC19:AD19"/>
    <mergeCell ref="AC20:AD20"/>
    <mergeCell ref="AE14:AH14"/>
    <mergeCell ref="AE15:AH15"/>
    <mergeCell ref="AE16:AH16"/>
    <mergeCell ref="AE17:AH17"/>
    <mergeCell ref="AE18:AH18"/>
    <mergeCell ref="AC34:AD34"/>
    <mergeCell ref="AC35:AD35"/>
    <mergeCell ref="AC36:AD36"/>
    <mergeCell ref="AC37:AD37"/>
    <mergeCell ref="AC38:AD38"/>
  </mergeCells>
  <conditionalFormatting sqref="AE29">
    <cfRule type="cellIs" dxfId="11" priority="1" operator="greaterThan">
      <formula>3</formula>
    </cfRule>
    <cfRule type="cellIs" dxfId="10" priority="2" operator="equal">
      <formula>3</formula>
    </cfRule>
  </conditionalFormatting>
  <dataValidations count="13">
    <dataValidation type="list" allowBlank="1" showInputMessage="1" showErrorMessage="1" sqref="AC8 AF8" xr:uid="{00000000-0002-0000-0200-000000000000}">
      <formula1>$AO$2:$AO$8</formula1>
    </dataValidation>
    <dataValidation type="list" allowBlank="1" showInputMessage="1" showErrorMessage="1" sqref="AE14:AH20" xr:uid="{00000000-0002-0000-0200-000001000000}">
      <formula1>$AQ$2:$AQ$4</formula1>
    </dataValidation>
    <dataValidation allowBlank="1" showInputMessage="1" showErrorMessage="1" promptTitle="Double clic" prompt="Ecrire votre justification" sqref="AE25:AH25" xr:uid="{00000000-0002-0000-0200-000002000000}"/>
    <dataValidation allowBlank="1" showInputMessage="1" showErrorMessage="1" promptTitle="Double clic" prompt="Ecrire votre justification _x000a_et pistes proposées" sqref="AE24:AH24 AE27:AH27" xr:uid="{00000000-0002-0000-0200-000003000000}"/>
    <dataValidation type="list" allowBlank="1" showInputMessage="1" showErrorMessage="1" sqref="AG3" xr:uid="{00000000-0002-0000-0200-000004000000}">
      <formula1>$AN$2:$AN$6</formula1>
    </dataValidation>
    <dataValidation type="list" allowBlank="1" showInputMessage="1" showErrorMessage="1" sqref="AC35:AC40" xr:uid="{00000000-0002-0000-0200-000005000000}">
      <formula1>INDIRECT($AE$3)</formula1>
    </dataValidation>
    <dataValidation allowBlank="1" showInputMessage="1" showErrorMessage="1" promptTitle="Double clic" prompt="Ecrire le nom _x000a_de notre Compagnie" sqref="AF6:AG6" xr:uid="{00000000-0002-0000-0200-000006000000}"/>
    <dataValidation type="list" allowBlank="1" showInputMessage="1" showErrorMessage="1" sqref="AE23:AH23" xr:uid="{00000000-0002-0000-0200-000007000000}">
      <formula1>$AR$2:$AR$7</formula1>
    </dataValidation>
    <dataValidation type="list" allowBlank="1" showInputMessage="1" showErrorMessage="1" sqref="AE26:AH26" xr:uid="{00000000-0002-0000-0200-000008000000}">
      <formula1>$AS$2:$AS$7</formula1>
    </dataValidation>
    <dataValidation type="list" allowBlank="1" showInputMessage="1" showErrorMessage="1" sqref="AE35:AE40" xr:uid="{00000000-0002-0000-0200-000009000000}">
      <formula1>$AT$2:$AT$5</formula1>
    </dataValidation>
    <dataValidation type="list" allowBlank="1" showInputMessage="1" showErrorMessage="1" sqref="AF35:AF40" xr:uid="{00000000-0002-0000-0200-00000A000000}">
      <formula1>$AU$2:$AU$5</formula1>
    </dataValidation>
    <dataValidation type="list" allowBlank="1" showInputMessage="1" showErrorMessage="1" sqref="AG35:AG40" xr:uid="{00000000-0002-0000-0200-00000B000000}">
      <formula1>$AV$2:$AV$6</formula1>
    </dataValidation>
    <dataValidation type="list" allowBlank="1" showInputMessage="1" showErrorMessage="1" sqref="AH35:AH40" xr:uid="{00000000-0002-0000-0200-00000C000000}">
      <formula1>$AW$2:$AW$6</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D000000}">
          <x14:formula1>
            <xm:f>Parametres!A1:O1</xm:f>
          </x14:formula1>
          <xm:sqref>AE3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63E7D-6112-406A-9956-8AAB62B50F18}">
  <dimension ref="A1:XFC44"/>
  <sheetViews>
    <sheetView showGridLines="0" topLeftCell="AB1" zoomScale="90" zoomScaleNormal="90" workbookViewId="0">
      <selection activeCell="AA1" sqref="A1:AA1048576"/>
    </sheetView>
  </sheetViews>
  <sheetFormatPr baseColWidth="10" defaultColWidth="0" defaultRowHeight="18.75" x14ac:dyDescent="0.3"/>
  <cols>
    <col min="1" max="1" width="5.28515625" hidden="1" customWidth="1"/>
    <col min="2" max="2" width="5.5703125" hidden="1" customWidth="1"/>
    <col min="3" max="3" width="4.42578125" hidden="1" customWidth="1"/>
    <col min="4" max="4" width="7.28515625" hidden="1" customWidth="1"/>
    <col min="5" max="5" width="4.28515625" hidden="1" customWidth="1"/>
    <col min="6" max="6" width="15.7109375" hidden="1" customWidth="1"/>
    <col min="7" max="7" width="12.85546875" hidden="1" customWidth="1"/>
    <col min="8" max="8" width="13.140625" hidden="1" customWidth="1"/>
    <col min="9" max="9" width="9.7109375" hidden="1" customWidth="1"/>
    <col min="10" max="10" width="11.7109375" hidden="1" customWidth="1"/>
    <col min="11" max="11" width="4.140625" hidden="1" customWidth="1"/>
    <col min="12" max="12" width="9.42578125" hidden="1" customWidth="1"/>
    <col min="13" max="13" width="8.85546875" hidden="1" customWidth="1"/>
    <col min="14" max="14" width="7.42578125" hidden="1" customWidth="1"/>
    <col min="15" max="15" width="6.140625" hidden="1" customWidth="1"/>
    <col min="16" max="16" width="7.140625" hidden="1" customWidth="1"/>
    <col min="17" max="17" width="7.5703125" hidden="1" customWidth="1"/>
    <col min="18" max="18" width="19.85546875" hidden="1" customWidth="1"/>
    <col min="19" max="19" width="17.28515625" hidden="1" customWidth="1"/>
    <col min="20" max="20" width="15.140625" hidden="1" customWidth="1"/>
    <col min="21" max="21" width="5.28515625" hidden="1"/>
    <col min="22" max="27" width="6.140625" hidden="1" customWidth="1"/>
    <col min="28" max="28" width="4.42578125" customWidth="1"/>
    <col min="29" max="34" width="20.7109375" style="10" customWidth="1"/>
    <col min="35" max="35" width="4.42578125" customWidth="1"/>
    <col min="36" max="38" width="8.7109375" hidden="1"/>
    <col min="39" max="42" width="15.7109375" hidden="1"/>
    <col min="43" max="52" width="40.7109375" hidden="1"/>
    <col min="53" max="53" width="7.140625" hidden="1"/>
    <col min="54" max="54" width="9.7109375" hidden="1"/>
    <col min="55" max="16382" width="8.7109375" hidden="1"/>
    <col min="16383" max="16383" width="5.5703125" hidden="1"/>
    <col min="16384" max="16384" width="4.28515625" hidden="1"/>
  </cols>
  <sheetData>
    <row r="1" spans="1:54" ht="30" customHeight="1" x14ac:dyDescent="0.35">
      <c r="A1" s="44" t="s">
        <v>0</v>
      </c>
      <c r="B1" s="44" t="s">
        <v>6</v>
      </c>
      <c r="C1" s="44" t="s">
        <v>55</v>
      </c>
      <c r="D1" s="44" t="s">
        <v>54</v>
      </c>
      <c r="E1" s="44" t="s">
        <v>59</v>
      </c>
      <c r="F1" s="44" t="s">
        <v>38</v>
      </c>
      <c r="G1" s="44" t="s">
        <v>40</v>
      </c>
      <c r="H1" s="44" t="s">
        <v>61</v>
      </c>
      <c r="I1" s="44" t="s">
        <v>77</v>
      </c>
      <c r="J1" s="45" t="s">
        <v>82</v>
      </c>
      <c r="K1" s="44" t="s">
        <v>56</v>
      </c>
      <c r="L1" s="44" t="s">
        <v>18</v>
      </c>
      <c r="M1" s="44" t="s">
        <v>19</v>
      </c>
      <c r="N1" s="44" t="s">
        <v>20</v>
      </c>
      <c r="O1" s="44" t="s">
        <v>21</v>
      </c>
      <c r="P1" s="44" t="s">
        <v>22</v>
      </c>
      <c r="Q1" s="44" t="s">
        <v>53</v>
      </c>
      <c r="R1" s="45" t="s">
        <v>79</v>
      </c>
      <c r="S1" s="46" t="s">
        <v>81</v>
      </c>
      <c r="T1" s="47" t="s">
        <v>80</v>
      </c>
      <c r="AA1" s="8"/>
      <c r="AB1" s="8"/>
      <c r="AC1" s="13"/>
      <c r="AD1" s="13"/>
      <c r="AE1" s="13"/>
      <c r="AF1" s="13"/>
      <c r="AG1" s="13"/>
      <c r="AH1" s="13"/>
      <c r="AI1" s="8"/>
      <c r="AJ1" s="8"/>
      <c r="AN1" t="s">
        <v>59</v>
      </c>
      <c r="AO1" s="24" t="s">
        <v>48</v>
      </c>
      <c r="AP1" s="24"/>
      <c r="AQ1" s="24" t="s">
        <v>16</v>
      </c>
      <c r="AR1" s="24" t="s">
        <v>23</v>
      </c>
      <c r="AS1" s="24" t="s">
        <v>24</v>
      </c>
      <c r="AT1" s="24" t="s">
        <v>38</v>
      </c>
      <c r="AU1" s="24" t="s">
        <v>40</v>
      </c>
      <c r="AV1" s="24" t="s">
        <v>61</v>
      </c>
      <c r="AW1" s="24" t="s">
        <v>62</v>
      </c>
      <c r="AX1" s="24" t="s">
        <v>62</v>
      </c>
      <c r="AY1" s="24" t="s">
        <v>23</v>
      </c>
      <c r="AZ1" s="24" t="s">
        <v>24</v>
      </c>
      <c r="BA1" s="24" t="s">
        <v>76</v>
      </c>
      <c r="BB1" s="24" t="s">
        <v>78</v>
      </c>
    </row>
    <row r="2" spans="1:54" ht="191.25" customHeight="1" thickBot="1" x14ac:dyDescent="0.4">
      <c r="A2" t="str">
        <f>$AE$3</f>
        <v>MAR_3e</v>
      </c>
      <c r="B2">
        <f t="shared" ref="B2:B7" si="0">AC35</f>
        <v>0</v>
      </c>
      <c r="C2">
        <f>$AF$6</f>
        <v>0</v>
      </c>
      <c r="D2" t="str">
        <f>$AC$8</f>
        <v>Groupe 2</v>
      </c>
      <c r="E2">
        <f>$AG$3</f>
        <v>1</v>
      </c>
      <c r="F2" t="str">
        <f t="shared" ref="F2:F7" si="1">IF(AE35=$AT$3,0,IF(AE35=$AT$4,1,IF(AE35=$AT$5,2,"…")))</f>
        <v>…</v>
      </c>
      <c r="G2" t="str">
        <f t="shared" ref="G2:G7" si="2">IF(AF35=$AU$3,0,IF(AF35=$AU$4,1,IF(AF35=$AU$5,2,"…")))</f>
        <v>…</v>
      </c>
      <c r="H2" t="str">
        <f t="shared" ref="H2:H7" si="3">IF(AG35=$AV$3,0,IF(AG35=$AV$4,1,IF(AG35=$AV$5,2,IF(AG35=$AV$6,3,"…"))))</f>
        <v>…</v>
      </c>
      <c r="I2" t="str">
        <f t="shared" ref="I2:I7" si="4">IF(AH35=$AW$3,0,IF(AH35=$AW$4,1,IF(AH35=$AW$5,2,IF(AH35=$AW$6,3,"…"))))</f>
        <v>…</v>
      </c>
      <c r="J2">
        <f>SUM(F2:I2)</f>
        <v>0</v>
      </c>
      <c r="K2">
        <f>IF($AE$14=$AQ$2,0,IF($AE$14=$AQ$3,1,IF($AE$14=$AQ$4,2,"")))</f>
        <v>0</v>
      </c>
      <c r="L2">
        <f>IF($AE$15=$AQ$2,0,IF($AE$15=$AQ$3,1,IF($AE$15=$AQ$4,2,"")))</f>
        <v>0</v>
      </c>
      <c r="M2">
        <f>IF($AE$16=$AQ$2,0,IF($AE$16=$AQ$3,1,IF($AE$16=$AQ$4,2,"")))</f>
        <v>0</v>
      </c>
      <c r="N2">
        <f>IF($AE$17=$AQ$2,0,IF($AE$17=$AQ$3,1,IF($AE$17=$AQ$4,2,"")))</f>
        <v>0</v>
      </c>
      <c r="O2">
        <f>IF($AE$18=$AQ$2,0,IF($AE$18=$AQ$3,1,IF($AE$18=$AQ$4,2,"")))</f>
        <v>0</v>
      </c>
      <c r="P2">
        <f>IF($AE$19=$AQ$2,0,IF($AE$19=$AQ$3,1,IF($AE$19=$AQ$4,2,"")))</f>
        <v>0</v>
      </c>
      <c r="Q2">
        <f>IF($AE$20=$AQ$2,0,IF($AE$20=$AQ$3,1,IF($AE$20=$AQ$4,2,"")))</f>
        <v>0</v>
      </c>
      <c r="R2">
        <f t="shared" ref="R2:R7" si="5">SUM(K2:Q2)</f>
        <v>0</v>
      </c>
      <c r="S2">
        <f t="shared" ref="S2:S7" si="6">AY2</f>
        <v>0</v>
      </c>
      <c r="T2">
        <f t="shared" ref="T2:T7" si="7">ROUND((R2+J2+BB2)*20/27,1)</f>
        <v>0</v>
      </c>
      <c r="AA2" s="14"/>
      <c r="AB2" s="93" t="s">
        <v>7</v>
      </c>
      <c r="AC2" s="94"/>
      <c r="AD2" s="94"/>
      <c r="AE2" s="94"/>
      <c r="AF2" s="94"/>
      <c r="AG2" s="94"/>
      <c r="AH2" s="94"/>
      <c r="AI2" s="94"/>
      <c r="AJ2" s="14"/>
      <c r="AN2">
        <v>1</v>
      </c>
      <c r="AO2" s="24" t="s">
        <v>10</v>
      </c>
      <c r="AP2" s="24"/>
      <c r="AQ2" s="24" t="s">
        <v>17</v>
      </c>
      <c r="AR2" s="24" t="s">
        <v>34</v>
      </c>
      <c r="AS2" s="24" t="s">
        <v>34</v>
      </c>
      <c r="AT2" s="24" t="s">
        <v>3</v>
      </c>
      <c r="AU2" s="24" t="s">
        <v>3</v>
      </c>
      <c r="AV2" s="24" t="s">
        <v>3</v>
      </c>
      <c r="AW2" s="24" t="s">
        <v>3</v>
      </c>
      <c r="AX2" s="24" t="s">
        <v>3</v>
      </c>
      <c r="AY2">
        <f>IF($AE$23=$AR$2,0,1)</f>
        <v>0</v>
      </c>
      <c r="AZ2">
        <f>IF($AE$26=$AR$2,0,1)</f>
        <v>0</v>
      </c>
      <c r="BA2">
        <f>SUM(AY2:AZ2)</f>
        <v>0</v>
      </c>
      <c r="BB2">
        <f>IF(AY2=0,0,3)</f>
        <v>0</v>
      </c>
    </row>
    <row r="3" spans="1:54" ht="36" customHeight="1" thickTop="1" thickBot="1" x14ac:dyDescent="0.4">
      <c r="A3" t="str">
        <f t="shared" ref="A3:A7" si="8">$AE$3</f>
        <v>MAR_3e</v>
      </c>
      <c r="B3">
        <f t="shared" si="0"/>
        <v>0</v>
      </c>
      <c r="C3">
        <f t="shared" ref="C3:C7" si="9">$AF$6</f>
        <v>0</v>
      </c>
      <c r="D3" t="str">
        <f t="shared" ref="D3:D7" si="10">$AC$8</f>
        <v>Groupe 2</v>
      </c>
      <c r="E3">
        <f t="shared" ref="E3:E7" si="11">$AG$3</f>
        <v>1</v>
      </c>
      <c r="F3" t="str">
        <f t="shared" si="1"/>
        <v>…</v>
      </c>
      <c r="G3" t="str">
        <f t="shared" si="2"/>
        <v>…</v>
      </c>
      <c r="H3" t="str">
        <f t="shared" si="3"/>
        <v>…</v>
      </c>
      <c r="I3" t="str">
        <f t="shared" si="4"/>
        <v>…</v>
      </c>
      <c r="J3">
        <f t="shared" ref="J3:J7" si="12">SUM(F3:I3)</f>
        <v>0</v>
      </c>
      <c r="K3">
        <f t="shared" ref="K3:K7" si="13">IF($AE$14=$AQ$2,0,IF($AE$14=$AQ$3,1,IF($AE$14=$AQ$4,2,"")))</f>
        <v>0</v>
      </c>
      <c r="L3">
        <f t="shared" ref="L3:L7" si="14">IF($AE$15=$AQ$2,0,IF($AE$15=$AQ$3,1,IF($AE$15=$AQ$4,2,"")))</f>
        <v>0</v>
      </c>
      <c r="M3">
        <f t="shared" ref="M3:M7" si="15">IF($AE$16=$AQ$2,0,IF($AE$16=$AQ$3,1,IF($AE$16=$AQ$4,2,"")))</f>
        <v>0</v>
      </c>
      <c r="N3">
        <f t="shared" ref="N3:N7" si="16">IF($AE$17=$AQ$2,0,IF($AE$17=$AQ$3,1,IF($AE$17=$AQ$4,2,"")))</f>
        <v>0</v>
      </c>
      <c r="O3">
        <f t="shared" ref="O3:O7" si="17">IF($AE$18=$AQ$2,0,IF($AE$18=$AQ$3,1,IF($AE$18=$AQ$4,2,"")))</f>
        <v>0</v>
      </c>
      <c r="P3">
        <f t="shared" ref="P3:P7" si="18">IF($AE$19=$AQ$2,0,IF($AE$19=$AQ$3,1,IF($AE$19=$AQ$4,2,"")))</f>
        <v>0</v>
      </c>
      <c r="Q3">
        <f t="shared" ref="Q3:Q7" si="19">IF($AE$20=$AQ$2,0,IF($AE$20=$AQ$3,1,IF($AE$20=$AQ$4,2,"")))</f>
        <v>0</v>
      </c>
      <c r="R3">
        <f t="shared" si="5"/>
        <v>0</v>
      </c>
      <c r="S3">
        <f t="shared" si="6"/>
        <v>0</v>
      </c>
      <c r="T3">
        <f t="shared" si="7"/>
        <v>0</v>
      </c>
      <c r="AB3" s="11"/>
      <c r="AC3" s="13"/>
      <c r="AD3" s="37" t="s">
        <v>0</v>
      </c>
      <c r="AE3" s="40" t="s">
        <v>1</v>
      </c>
      <c r="AF3" s="41" t="s">
        <v>59</v>
      </c>
      <c r="AG3" s="43">
        <v>1</v>
      </c>
      <c r="AH3" s="13"/>
      <c r="AI3" s="11"/>
      <c r="AN3">
        <v>2</v>
      </c>
      <c r="AO3" s="24" t="s">
        <v>11</v>
      </c>
      <c r="AP3" s="24"/>
      <c r="AQ3" s="24" t="s">
        <v>36</v>
      </c>
      <c r="AR3" s="24" t="s">
        <v>25</v>
      </c>
      <c r="AS3" s="24" t="s">
        <v>29</v>
      </c>
      <c r="AT3" s="24" t="s">
        <v>68</v>
      </c>
      <c r="AU3" s="24" t="s">
        <v>43</v>
      </c>
      <c r="AV3" s="24" t="s">
        <v>63</v>
      </c>
      <c r="AW3" s="24" t="s">
        <v>67</v>
      </c>
      <c r="AX3" s="24" t="s">
        <v>67</v>
      </c>
      <c r="AY3">
        <f t="shared" ref="AY3:AY7" si="20">IF($AE$23=$AR$2,0,1)</f>
        <v>0</v>
      </c>
      <c r="AZ3">
        <f t="shared" ref="AZ3:AZ7" si="21">IF($AE$26=$AR$2,0,1)</f>
        <v>0</v>
      </c>
      <c r="BA3">
        <f t="shared" ref="BA3:BA7" si="22">SUM(AY3:AZ3)</f>
        <v>0</v>
      </c>
      <c r="BB3">
        <f t="shared" ref="BB3:BB7" si="23">IF(AY3=0,0,3)</f>
        <v>0</v>
      </c>
    </row>
    <row r="4" spans="1:54" ht="11.25" customHeight="1" thickTop="1" x14ac:dyDescent="0.35">
      <c r="A4" t="str">
        <f t="shared" si="8"/>
        <v>MAR_3e</v>
      </c>
      <c r="B4">
        <f t="shared" si="0"/>
        <v>0</v>
      </c>
      <c r="C4">
        <f t="shared" si="9"/>
        <v>0</v>
      </c>
      <c r="D4" t="str">
        <f t="shared" si="10"/>
        <v>Groupe 2</v>
      </c>
      <c r="E4">
        <f t="shared" si="11"/>
        <v>1</v>
      </c>
      <c r="F4" t="str">
        <f t="shared" si="1"/>
        <v>…</v>
      </c>
      <c r="G4" t="str">
        <f t="shared" si="2"/>
        <v>…</v>
      </c>
      <c r="H4" t="str">
        <f t="shared" si="3"/>
        <v>…</v>
      </c>
      <c r="I4" t="str">
        <f t="shared" si="4"/>
        <v>…</v>
      </c>
      <c r="J4">
        <f t="shared" si="12"/>
        <v>0</v>
      </c>
      <c r="K4">
        <f t="shared" si="13"/>
        <v>0</v>
      </c>
      <c r="L4">
        <f t="shared" si="14"/>
        <v>0</v>
      </c>
      <c r="M4">
        <f t="shared" si="15"/>
        <v>0</v>
      </c>
      <c r="N4">
        <f t="shared" si="16"/>
        <v>0</v>
      </c>
      <c r="O4">
        <f t="shared" si="17"/>
        <v>0</v>
      </c>
      <c r="P4">
        <f t="shared" si="18"/>
        <v>0</v>
      </c>
      <c r="Q4">
        <f t="shared" si="19"/>
        <v>0</v>
      </c>
      <c r="R4">
        <f t="shared" si="5"/>
        <v>0</v>
      </c>
      <c r="S4">
        <f t="shared" si="6"/>
        <v>0</v>
      </c>
      <c r="T4">
        <f t="shared" si="7"/>
        <v>0</v>
      </c>
      <c r="AB4" s="11"/>
      <c r="AC4" s="12"/>
      <c r="AD4" s="12"/>
      <c r="AE4" s="12"/>
      <c r="AF4" s="12"/>
      <c r="AG4" s="12"/>
      <c r="AH4" s="12"/>
      <c r="AI4" s="11"/>
      <c r="AN4">
        <v>3</v>
      </c>
      <c r="AO4" s="24" t="s">
        <v>12</v>
      </c>
      <c r="AP4" s="24"/>
      <c r="AQ4" s="24" t="s">
        <v>46</v>
      </c>
      <c r="AR4" s="25" t="s">
        <v>26</v>
      </c>
      <c r="AS4" s="24" t="s">
        <v>30</v>
      </c>
      <c r="AT4" s="24" t="s">
        <v>42</v>
      </c>
      <c r="AU4" s="24" t="s">
        <v>44</v>
      </c>
      <c r="AV4" s="24" t="s">
        <v>64</v>
      </c>
      <c r="AW4" s="24" t="s">
        <v>74</v>
      </c>
      <c r="AX4" s="24" t="s">
        <v>70</v>
      </c>
      <c r="AY4">
        <f t="shared" si="20"/>
        <v>0</v>
      </c>
      <c r="AZ4">
        <f t="shared" si="21"/>
        <v>0</v>
      </c>
      <c r="BA4">
        <f t="shared" si="22"/>
        <v>0</v>
      </c>
      <c r="BB4">
        <f t="shared" si="23"/>
        <v>0</v>
      </c>
    </row>
    <row r="5" spans="1:54" ht="18" customHeight="1" thickBot="1" x14ac:dyDescent="0.4">
      <c r="A5" t="str">
        <f t="shared" si="8"/>
        <v>MAR_3e</v>
      </c>
      <c r="B5">
        <f t="shared" si="0"/>
        <v>0</v>
      </c>
      <c r="C5">
        <f t="shared" si="9"/>
        <v>0</v>
      </c>
      <c r="D5" t="str">
        <f t="shared" si="10"/>
        <v>Groupe 2</v>
      </c>
      <c r="E5">
        <f t="shared" si="11"/>
        <v>1</v>
      </c>
      <c r="F5" t="str">
        <f t="shared" si="1"/>
        <v>…</v>
      </c>
      <c r="G5" t="str">
        <f t="shared" si="2"/>
        <v>…</v>
      </c>
      <c r="H5" t="str">
        <f t="shared" si="3"/>
        <v>…</v>
      </c>
      <c r="I5" t="str">
        <f t="shared" si="4"/>
        <v>…</v>
      </c>
      <c r="J5">
        <f t="shared" si="12"/>
        <v>0</v>
      </c>
      <c r="K5">
        <f t="shared" si="13"/>
        <v>0</v>
      </c>
      <c r="L5">
        <f t="shared" si="14"/>
        <v>0</v>
      </c>
      <c r="M5">
        <f t="shared" si="15"/>
        <v>0</v>
      </c>
      <c r="N5">
        <f t="shared" si="16"/>
        <v>0</v>
      </c>
      <c r="O5">
        <f t="shared" si="17"/>
        <v>0</v>
      </c>
      <c r="P5">
        <f t="shared" si="18"/>
        <v>0</v>
      </c>
      <c r="Q5">
        <f t="shared" si="19"/>
        <v>0</v>
      </c>
      <c r="R5">
        <f t="shared" si="5"/>
        <v>0</v>
      </c>
      <c r="S5">
        <f t="shared" si="6"/>
        <v>0</v>
      </c>
      <c r="T5">
        <f t="shared" si="7"/>
        <v>0</v>
      </c>
      <c r="AB5" s="11"/>
      <c r="AC5" s="12"/>
      <c r="AD5" s="12"/>
      <c r="AE5" s="19"/>
      <c r="AF5" s="12"/>
      <c r="AG5" s="12"/>
      <c r="AH5" s="12"/>
      <c r="AI5" s="11"/>
      <c r="AN5">
        <v>4</v>
      </c>
      <c r="AO5" s="24" t="s">
        <v>13</v>
      </c>
      <c r="AP5" s="24"/>
      <c r="AQ5" s="24"/>
      <c r="AR5" s="25" t="s">
        <v>27</v>
      </c>
      <c r="AS5" s="24" t="s">
        <v>31</v>
      </c>
      <c r="AT5" s="24" t="s">
        <v>39</v>
      </c>
      <c r="AU5" s="24" t="s">
        <v>41</v>
      </c>
      <c r="AV5" s="24" t="s">
        <v>65</v>
      </c>
      <c r="AW5" s="24" t="s">
        <v>75</v>
      </c>
      <c r="AX5" s="24" t="s">
        <v>69</v>
      </c>
      <c r="AY5">
        <f t="shared" si="20"/>
        <v>0</v>
      </c>
      <c r="AZ5">
        <f t="shared" si="21"/>
        <v>0</v>
      </c>
      <c r="BA5">
        <f t="shared" si="22"/>
        <v>0</v>
      </c>
      <c r="BB5">
        <f t="shared" si="23"/>
        <v>0</v>
      </c>
    </row>
    <row r="6" spans="1:54" ht="43.5" customHeight="1" thickBot="1" x14ac:dyDescent="0.4">
      <c r="A6" t="str">
        <f t="shared" si="8"/>
        <v>MAR_3e</v>
      </c>
      <c r="B6">
        <f t="shared" si="0"/>
        <v>0</v>
      </c>
      <c r="C6">
        <f t="shared" si="9"/>
        <v>0</v>
      </c>
      <c r="D6" t="str">
        <f t="shared" si="10"/>
        <v>Groupe 2</v>
      </c>
      <c r="E6">
        <f t="shared" si="11"/>
        <v>1</v>
      </c>
      <c r="F6" t="str">
        <f t="shared" si="1"/>
        <v>…</v>
      </c>
      <c r="G6" t="str">
        <f t="shared" si="2"/>
        <v>…</v>
      </c>
      <c r="H6" t="str">
        <f t="shared" si="3"/>
        <v>…</v>
      </c>
      <c r="I6" t="str">
        <f t="shared" si="4"/>
        <v>…</v>
      </c>
      <c r="J6">
        <f t="shared" si="12"/>
        <v>0</v>
      </c>
      <c r="K6">
        <f t="shared" si="13"/>
        <v>0</v>
      </c>
      <c r="L6">
        <f t="shared" si="14"/>
        <v>0</v>
      </c>
      <c r="M6">
        <f t="shared" si="15"/>
        <v>0</v>
      </c>
      <c r="N6">
        <f t="shared" si="16"/>
        <v>0</v>
      </c>
      <c r="O6">
        <f t="shared" si="17"/>
        <v>0</v>
      </c>
      <c r="P6">
        <f t="shared" si="18"/>
        <v>0</v>
      </c>
      <c r="Q6">
        <f t="shared" si="19"/>
        <v>0</v>
      </c>
      <c r="R6">
        <f t="shared" si="5"/>
        <v>0</v>
      </c>
      <c r="S6">
        <f t="shared" si="6"/>
        <v>0</v>
      </c>
      <c r="T6">
        <f t="shared" si="7"/>
        <v>0</v>
      </c>
      <c r="AB6" s="11"/>
      <c r="AC6" s="39"/>
      <c r="AD6" s="91" t="s">
        <v>57</v>
      </c>
      <c r="AE6" s="92"/>
      <c r="AF6" s="89"/>
      <c r="AG6" s="90"/>
      <c r="AH6" s="38"/>
      <c r="AI6" s="11"/>
      <c r="AN6" t="s">
        <v>60</v>
      </c>
      <c r="AO6" s="24"/>
      <c r="AP6" s="24"/>
      <c r="AQ6" s="24"/>
      <c r="AR6" s="25" t="s">
        <v>28</v>
      </c>
      <c r="AS6" s="24" t="s">
        <v>32</v>
      </c>
      <c r="AT6" s="42"/>
      <c r="AU6" s="24"/>
      <c r="AV6" s="24" t="s">
        <v>66</v>
      </c>
      <c r="AW6" s="24" t="s">
        <v>71</v>
      </c>
      <c r="AX6" s="24" t="s">
        <v>71</v>
      </c>
      <c r="AY6">
        <f t="shared" si="20"/>
        <v>0</v>
      </c>
      <c r="AZ6">
        <f t="shared" si="21"/>
        <v>0</v>
      </c>
      <c r="BA6">
        <f t="shared" si="22"/>
        <v>0</v>
      </c>
      <c r="BB6">
        <f t="shared" si="23"/>
        <v>0</v>
      </c>
    </row>
    <row r="7" spans="1:54" ht="35.1" customHeight="1" thickTop="1" x14ac:dyDescent="0.35">
      <c r="A7" t="str">
        <f t="shared" si="8"/>
        <v>MAR_3e</v>
      </c>
      <c r="B7">
        <f t="shared" si="0"/>
        <v>0</v>
      </c>
      <c r="C7">
        <f t="shared" si="9"/>
        <v>0</v>
      </c>
      <c r="D7" t="str">
        <f t="shared" si="10"/>
        <v>Groupe 2</v>
      </c>
      <c r="E7">
        <f t="shared" si="11"/>
        <v>1</v>
      </c>
      <c r="F7" t="str">
        <f t="shared" si="1"/>
        <v>…</v>
      </c>
      <c r="G7" t="str">
        <f t="shared" si="2"/>
        <v>…</v>
      </c>
      <c r="H7" t="str">
        <f t="shared" si="3"/>
        <v>…</v>
      </c>
      <c r="I7" t="str">
        <f t="shared" si="4"/>
        <v>…</v>
      </c>
      <c r="J7">
        <f t="shared" si="12"/>
        <v>0</v>
      </c>
      <c r="K7">
        <f t="shared" si="13"/>
        <v>0</v>
      </c>
      <c r="L7">
        <f t="shared" si="14"/>
        <v>0</v>
      </c>
      <c r="M7">
        <f t="shared" si="15"/>
        <v>0</v>
      </c>
      <c r="N7">
        <f t="shared" si="16"/>
        <v>0</v>
      </c>
      <c r="O7">
        <f t="shared" si="17"/>
        <v>0</v>
      </c>
      <c r="P7">
        <f t="shared" si="18"/>
        <v>0</v>
      </c>
      <c r="Q7">
        <f t="shared" si="19"/>
        <v>0</v>
      </c>
      <c r="R7">
        <f t="shared" si="5"/>
        <v>0</v>
      </c>
      <c r="S7">
        <f t="shared" si="6"/>
        <v>0</v>
      </c>
      <c r="T7">
        <f t="shared" si="7"/>
        <v>0</v>
      </c>
      <c r="AB7" s="11"/>
      <c r="AC7" s="97" t="s">
        <v>8</v>
      </c>
      <c r="AD7" s="98"/>
      <c r="AE7" s="98"/>
      <c r="AF7" s="98" t="s">
        <v>9</v>
      </c>
      <c r="AG7" s="98"/>
      <c r="AH7" s="99"/>
      <c r="AI7" s="11"/>
      <c r="AO7" s="24" t="s">
        <v>14</v>
      </c>
      <c r="AP7" s="24"/>
      <c r="AQ7" s="24"/>
      <c r="AR7" s="24" t="s">
        <v>33</v>
      </c>
      <c r="AS7" s="24" t="s">
        <v>33</v>
      </c>
      <c r="AT7" s="24"/>
      <c r="AU7" s="24"/>
      <c r="AW7" s="24"/>
      <c r="AX7" s="24"/>
      <c r="AY7">
        <f t="shared" si="20"/>
        <v>0</v>
      </c>
      <c r="AZ7">
        <f t="shared" si="21"/>
        <v>0</v>
      </c>
      <c r="BA7">
        <f t="shared" si="22"/>
        <v>0</v>
      </c>
      <c r="BB7">
        <f t="shared" si="23"/>
        <v>0</v>
      </c>
    </row>
    <row r="8" spans="1:54" ht="35.1" customHeight="1" thickBot="1" x14ac:dyDescent="0.4">
      <c r="AB8" s="11"/>
      <c r="AC8" s="100" t="s">
        <v>11</v>
      </c>
      <c r="AD8" s="63"/>
      <c r="AE8" s="63"/>
      <c r="AF8" s="63" t="s">
        <v>10</v>
      </c>
      <c r="AG8" s="63"/>
      <c r="AH8" s="64"/>
      <c r="AI8" s="11"/>
      <c r="AO8" s="24" t="s">
        <v>15</v>
      </c>
      <c r="AP8" s="24"/>
      <c r="AQ8" s="24"/>
      <c r="AT8" s="24"/>
      <c r="AU8" s="24"/>
      <c r="AV8" s="24"/>
      <c r="AW8" s="24"/>
      <c r="AX8" s="24"/>
      <c r="AY8" s="24"/>
    </row>
    <row r="9" spans="1:54" ht="47.25" customHeight="1" thickTop="1" x14ac:dyDescent="0.3">
      <c r="AB9" s="11"/>
      <c r="AC9" s="13"/>
      <c r="AD9" s="13"/>
      <c r="AE9" s="13"/>
      <c r="AF9" s="13"/>
      <c r="AG9" s="13"/>
      <c r="AH9" s="13"/>
      <c r="AI9" s="11"/>
    </row>
    <row r="10" spans="1:54" ht="39.75" customHeight="1" x14ac:dyDescent="0.25">
      <c r="AB10" s="95" t="s">
        <v>47</v>
      </c>
      <c r="AC10" s="95"/>
      <c r="AD10" s="95"/>
      <c r="AE10" s="95"/>
      <c r="AF10" s="95"/>
      <c r="AG10" s="95"/>
      <c r="AH10" s="95"/>
      <c r="AI10" s="95"/>
    </row>
    <row r="11" spans="1:54" ht="47.25" customHeight="1" x14ac:dyDescent="0.25">
      <c r="AB11" s="101" t="s">
        <v>83</v>
      </c>
      <c r="AC11" s="101"/>
      <c r="AD11" s="101"/>
      <c r="AE11" s="101"/>
      <c r="AF11" s="101"/>
      <c r="AG11" s="101"/>
      <c r="AH11" s="101"/>
      <c r="AI11" s="101"/>
    </row>
    <row r="12" spans="1:54" ht="23.25" customHeight="1" thickBot="1" x14ac:dyDescent="0.35">
      <c r="AB12" s="11"/>
      <c r="AC12" s="12"/>
      <c r="AD12" s="13"/>
      <c r="AE12" s="13"/>
      <c r="AF12" s="13"/>
      <c r="AG12" s="13"/>
      <c r="AH12" s="12"/>
      <c r="AI12" s="11"/>
    </row>
    <row r="13" spans="1:54" ht="60" customHeight="1" thickTop="1" x14ac:dyDescent="0.25">
      <c r="AB13" s="11"/>
      <c r="AC13" s="75" t="s">
        <v>37</v>
      </c>
      <c r="AD13" s="76"/>
      <c r="AE13" s="76"/>
      <c r="AF13" s="76"/>
      <c r="AG13" s="76"/>
      <c r="AH13" s="77"/>
      <c r="AI13" s="11"/>
      <c r="AL13" s="9"/>
    </row>
    <row r="14" spans="1:54" ht="60" customHeight="1" x14ac:dyDescent="0.25">
      <c r="AB14" s="11"/>
      <c r="AC14" s="78" t="s">
        <v>35</v>
      </c>
      <c r="AD14" s="79"/>
      <c r="AE14" s="60" t="s">
        <v>17</v>
      </c>
      <c r="AF14" s="60"/>
      <c r="AG14" s="60"/>
      <c r="AH14" s="61"/>
      <c r="AI14" s="11"/>
      <c r="AL14" s="9"/>
    </row>
    <row r="15" spans="1:54" ht="60" customHeight="1" x14ac:dyDescent="0.25">
      <c r="AB15" s="11"/>
      <c r="AC15" s="78" t="s">
        <v>18</v>
      </c>
      <c r="AD15" s="79"/>
      <c r="AE15" s="60" t="s">
        <v>17</v>
      </c>
      <c r="AF15" s="60"/>
      <c r="AG15" s="60"/>
      <c r="AH15" s="61"/>
      <c r="AI15" s="11"/>
      <c r="AL15" s="9"/>
      <c r="AM15" t="s">
        <v>51</v>
      </c>
      <c r="AN15" t="s">
        <v>52</v>
      </c>
    </row>
    <row r="16" spans="1:54" ht="60" customHeight="1" x14ac:dyDescent="0.25">
      <c r="AB16" s="11"/>
      <c r="AC16" s="78" t="s">
        <v>19</v>
      </c>
      <c r="AD16" s="79"/>
      <c r="AE16" s="60" t="s">
        <v>17</v>
      </c>
      <c r="AF16" s="60"/>
      <c r="AG16" s="60"/>
      <c r="AH16" s="61"/>
      <c r="AI16" s="11"/>
      <c r="AL16" s="9"/>
      <c r="AM16">
        <v>27</v>
      </c>
      <c r="AN16">
        <v>334</v>
      </c>
    </row>
    <row r="17" spans="28:38" ht="60" customHeight="1" x14ac:dyDescent="0.25">
      <c r="AB17" s="11"/>
      <c r="AC17" s="78" t="s">
        <v>20</v>
      </c>
      <c r="AD17" s="79"/>
      <c r="AE17" s="60" t="s">
        <v>17</v>
      </c>
      <c r="AF17" s="60"/>
      <c r="AG17" s="60"/>
      <c r="AH17" s="61"/>
      <c r="AI17" s="11"/>
      <c r="AL17" s="9"/>
    </row>
    <row r="18" spans="28:38" ht="60" customHeight="1" x14ac:dyDescent="0.25">
      <c r="AB18" s="11"/>
      <c r="AC18" s="78" t="s">
        <v>21</v>
      </c>
      <c r="AD18" s="79"/>
      <c r="AE18" s="60" t="s">
        <v>17</v>
      </c>
      <c r="AF18" s="60"/>
      <c r="AG18" s="60"/>
      <c r="AH18" s="61"/>
      <c r="AI18" s="11"/>
      <c r="AL18" s="9"/>
    </row>
    <row r="19" spans="28:38" ht="60" customHeight="1" x14ac:dyDescent="0.25">
      <c r="AB19" s="11"/>
      <c r="AC19" s="78" t="s">
        <v>22</v>
      </c>
      <c r="AD19" s="79"/>
      <c r="AE19" s="60" t="s">
        <v>17</v>
      </c>
      <c r="AF19" s="60"/>
      <c r="AG19" s="60"/>
      <c r="AH19" s="61"/>
      <c r="AI19" s="11"/>
      <c r="AL19" s="9"/>
    </row>
    <row r="20" spans="28:38" ht="60" customHeight="1" thickBot="1" x14ac:dyDescent="0.3">
      <c r="AB20" s="11"/>
      <c r="AC20" s="84" t="s">
        <v>53</v>
      </c>
      <c r="AD20" s="88"/>
      <c r="AE20" s="63" t="s">
        <v>17</v>
      </c>
      <c r="AF20" s="63"/>
      <c r="AG20" s="63"/>
      <c r="AH20" s="64"/>
      <c r="AI20" s="11"/>
      <c r="AL20" s="9"/>
    </row>
    <row r="21" spans="28:38" ht="29.25" customHeight="1" thickTop="1" thickBot="1" x14ac:dyDescent="0.3">
      <c r="AB21" s="26"/>
      <c r="AC21" s="28"/>
      <c r="AD21" s="28"/>
      <c r="AE21" s="29"/>
      <c r="AF21" s="29"/>
      <c r="AG21" s="29"/>
      <c r="AH21" s="29"/>
      <c r="AI21" s="26"/>
      <c r="AL21" s="9"/>
    </row>
    <row r="22" spans="28:38" ht="60" customHeight="1" thickTop="1" x14ac:dyDescent="0.25">
      <c r="AB22" s="11"/>
      <c r="AC22" s="75" t="s">
        <v>49</v>
      </c>
      <c r="AD22" s="76"/>
      <c r="AE22" s="76"/>
      <c r="AF22" s="76"/>
      <c r="AG22" s="76"/>
      <c r="AH22" s="77"/>
      <c r="AI22" s="11"/>
      <c r="AL22" s="9"/>
    </row>
    <row r="23" spans="28:38" ht="60" customHeight="1" thickBot="1" x14ac:dyDescent="0.3">
      <c r="AB23" s="11"/>
      <c r="AC23" s="78" t="s">
        <v>45</v>
      </c>
      <c r="AD23" s="79"/>
      <c r="AE23" s="65" t="s">
        <v>34</v>
      </c>
      <c r="AF23" s="65"/>
      <c r="AG23" s="65"/>
      <c r="AH23" s="66"/>
      <c r="AI23" s="11"/>
      <c r="AL23" s="9"/>
    </row>
    <row r="24" spans="28:38" ht="69.95" customHeight="1" thickBot="1" x14ac:dyDescent="0.3">
      <c r="AB24" s="11"/>
      <c r="AC24" s="80" t="s">
        <v>50</v>
      </c>
      <c r="AD24" s="81"/>
      <c r="AE24" s="67"/>
      <c r="AF24" s="68"/>
      <c r="AG24" s="68"/>
      <c r="AH24" s="69"/>
      <c r="AI24" s="11"/>
      <c r="AL24" s="9"/>
    </row>
    <row r="25" spans="28:38" ht="9" customHeight="1" x14ac:dyDescent="0.25">
      <c r="AB25" s="11"/>
      <c r="AC25" s="33"/>
      <c r="AD25" s="34"/>
      <c r="AE25" s="35"/>
      <c r="AF25" s="35"/>
      <c r="AG25" s="35"/>
      <c r="AH25" s="36"/>
      <c r="AI25" s="11"/>
      <c r="AL25" s="9"/>
    </row>
    <row r="26" spans="28:38" ht="60" customHeight="1" thickBot="1" x14ac:dyDescent="0.3">
      <c r="AB26" s="11"/>
      <c r="AC26" s="82" t="s">
        <v>24</v>
      </c>
      <c r="AD26" s="83"/>
      <c r="AE26" s="70" t="s">
        <v>34</v>
      </c>
      <c r="AF26" s="70"/>
      <c r="AG26" s="70"/>
      <c r="AH26" s="71"/>
      <c r="AI26" s="11"/>
      <c r="AL26" s="9"/>
    </row>
    <row r="27" spans="28:38" ht="69.95" customHeight="1" thickBot="1" x14ac:dyDescent="0.3">
      <c r="AB27" s="11"/>
      <c r="AC27" s="84" t="s">
        <v>50</v>
      </c>
      <c r="AD27" s="85"/>
      <c r="AE27" s="72"/>
      <c r="AF27" s="73"/>
      <c r="AG27" s="73"/>
      <c r="AH27" s="74"/>
      <c r="AI27" s="11"/>
      <c r="AL27" s="9"/>
    </row>
    <row r="28" spans="28:38" ht="30.75" customHeight="1" thickTop="1" x14ac:dyDescent="0.25">
      <c r="AB28" s="11"/>
      <c r="AC28" s="22"/>
      <c r="AD28" s="20"/>
      <c r="AE28" s="21"/>
      <c r="AF28" s="20"/>
      <c r="AG28" s="21"/>
      <c r="AH28" s="22"/>
      <c r="AI28" s="11"/>
      <c r="AL28" s="9"/>
    </row>
    <row r="29" spans="28:38" ht="13.5" hidden="1" customHeight="1" x14ac:dyDescent="0.25">
      <c r="AB29" s="11"/>
      <c r="AC29" s="22"/>
      <c r="AD29" s="15"/>
      <c r="AE29" s="23"/>
      <c r="AF29" s="15"/>
      <c r="AG29" s="23"/>
      <c r="AH29" s="22"/>
      <c r="AI29" s="11"/>
    </row>
    <row r="30" spans="28:38" ht="21.75" hidden="1" customHeight="1" x14ac:dyDescent="0.25">
      <c r="AB30" s="11"/>
      <c r="AC30" s="12"/>
      <c r="AD30" s="12"/>
      <c r="AE30" s="12"/>
      <c r="AF30" s="12"/>
      <c r="AG30" s="12"/>
      <c r="AH30" s="12"/>
      <c r="AI30" s="11"/>
    </row>
    <row r="31" spans="28:38" ht="23.25" customHeight="1" x14ac:dyDescent="0.25">
      <c r="AB31" s="11"/>
      <c r="AC31" s="12"/>
      <c r="AD31" s="12"/>
      <c r="AE31" s="12"/>
      <c r="AF31" s="12"/>
      <c r="AG31" s="12"/>
      <c r="AH31" s="12"/>
      <c r="AI31" s="11"/>
    </row>
    <row r="32" spans="28:38" ht="35.1" customHeight="1" x14ac:dyDescent="0.25">
      <c r="AB32" s="96" t="s">
        <v>58</v>
      </c>
      <c r="AC32" s="96"/>
      <c r="AD32" s="96"/>
      <c r="AE32" s="96"/>
      <c r="AF32" s="96"/>
      <c r="AG32" s="96"/>
      <c r="AH32" s="96"/>
      <c r="AI32" s="96"/>
    </row>
    <row r="33" spans="28:35" ht="22.5" customHeight="1" thickBot="1" x14ac:dyDescent="0.35">
      <c r="AB33" s="11"/>
      <c r="AC33" s="12"/>
      <c r="AD33" s="13"/>
      <c r="AE33" s="13"/>
      <c r="AF33" s="13"/>
      <c r="AG33" s="13"/>
      <c r="AH33" s="12"/>
      <c r="AI33" s="11"/>
    </row>
    <row r="34" spans="28:35" ht="69.95" customHeight="1" thickTop="1" x14ac:dyDescent="0.25">
      <c r="AB34" s="11"/>
      <c r="AC34" s="56" t="s">
        <v>4</v>
      </c>
      <c r="AD34" s="57"/>
      <c r="AE34" s="30" t="s">
        <v>38</v>
      </c>
      <c r="AF34" s="31" t="s">
        <v>40</v>
      </c>
      <c r="AG34" s="31" t="s">
        <v>72</v>
      </c>
      <c r="AH34" s="32" t="s">
        <v>73</v>
      </c>
      <c r="AI34" s="11"/>
    </row>
    <row r="35" spans="28:35" ht="70.150000000000006" customHeight="1" x14ac:dyDescent="0.25">
      <c r="AB35" s="11"/>
      <c r="AC35" s="58"/>
      <c r="AD35" s="59"/>
      <c r="AE35" s="27" t="s">
        <v>3</v>
      </c>
      <c r="AF35" s="27" t="s">
        <v>3</v>
      </c>
      <c r="AG35" s="27" t="s">
        <v>3</v>
      </c>
      <c r="AH35" s="51" t="s">
        <v>3</v>
      </c>
      <c r="AI35" s="11"/>
    </row>
    <row r="36" spans="28:35" ht="70.150000000000006" customHeight="1" x14ac:dyDescent="0.25">
      <c r="AB36" s="11"/>
      <c r="AC36" s="58"/>
      <c r="AD36" s="59"/>
      <c r="AE36" s="27" t="s">
        <v>3</v>
      </c>
      <c r="AF36" s="27" t="s">
        <v>3</v>
      </c>
      <c r="AG36" s="27" t="s">
        <v>3</v>
      </c>
      <c r="AH36" s="51" t="s">
        <v>3</v>
      </c>
      <c r="AI36" s="11"/>
    </row>
    <row r="37" spans="28:35" ht="70.150000000000006" customHeight="1" x14ac:dyDescent="0.25">
      <c r="AB37" s="11"/>
      <c r="AC37" s="58"/>
      <c r="AD37" s="59"/>
      <c r="AE37" s="27" t="s">
        <v>3</v>
      </c>
      <c r="AF37" s="27" t="s">
        <v>3</v>
      </c>
      <c r="AG37" s="27" t="s">
        <v>3</v>
      </c>
      <c r="AH37" s="51" t="s">
        <v>3</v>
      </c>
      <c r="AI37" s="11"/>
    </row>
    <row r="38" spans="28:35" ht="70.150000000000006" customHeight="1" x14ac:dyDescent="0.25">
      <c r="AB38" s="11"/>
      <c r="AC38" s="58"/>
      <c r="AD38" s="59"/>
      <c r="AE38" s="27" t="s">
        <v>3</v>
      </c>
      <c r="AF38" s="27" t="s">
        <v>3</v>
      </c>
      <c r="AG38" s="27" t="s">
        <v>3</v>
      </c>
      <c r="AH38" s="51" t="s">
        <v>3</v>
      </c>
      <c r="AI38" s="11"/>
    </row>
    <row r="39" spans="28:35" ht="70.150000000000006" customHeight="1" x14ac:dyDescent="0.25">
      <c r="AB39" s="11"/>
      <c r="AC39" s="58"/>
      <c r="AD39" s="59"/>
      <c r="AE39" s="27" t="s">
        <v>3</v>
      </c>
      <c r="AF39" s="27" t="s">
        <v>3</v>
      </c>
      <c r="AG39" s="27" t="s">
        <v>3</v>
      </c>
      <c r="AH39" s="51" t="s">
        <v>3</v>
      </c>
      <c r="AI39" s="11"/>
    </row>
    <row r="40" spans="28:35" ht="70.150000000000006" customHeight="1" thickBot="1" x14ac:dyDescent="0.3">
      <c r="AB40" s="11"/>
      <c r="AC40" s="86"/>
      <c r="AD40" s="87"/>
      <c r="AE40" s="52" t="s">
        <v>3</v>
      </c>
      <c r="AF40" s="52" t="s">
        <v>3</v>
      </c>
      <c r="AG40" s="52" t="s">
        <v>3</v>
      </c>
      <c r="AH40" s="53" t="s">
        <v>3</v>
      </c>
      <c r="AI40" s="11"/>
    </row>
    <row r="41" spans="28:35" ht="68.25" customHeight="1" thickTop="1" x14ac:dyDescent="0.3">
      <c r="AB41" s="11"/>
      <c r="AC41" s="13"/>
      <c r="AD41" s="13"/>
      <c r="AE41" s="13"/>
      <c r="AF41" s="13"/>
      <c r="AG41" s="13"/>
      <c r="AH41" s="13"/>
      <c r="AI41" s="11"/>
    </row>
    <row r="42" spans="28:35" ht="26.25" x14ac:dyDescent="0.4">
      <c r="AB42" s="11"/>
      <c r="AC42" s="13"/>
      <c r="AD42" s="13"/>
      <c r="AE42" s="62" t="s">
        <v>5</v>
      </c>
      <c r="AF42" s="62"/>
      <c r="AG42" s="13"/>
      <c r="AH42" s="13"/>
      <c r="AI42" s="11"/>
    </row>
    <row r="43" spans="28:35" x14ac:dyDescent="0.3">
      <c r="AB43" s="11"/>
      <c r="AC43" s="13"/>
      <c r="AD43" s="13"/>
      <c r="AE43" s="13"/>
      <c r="AF43" s="13"/>
      <c r="AG43" s="13"/>
      <c r="AH43" s="13"/>
      <c r="AI43" s="11"/>
    </row>
    <row r="44" spans="28:35" x14ac:dyDescent="0.3">
      <c r="AB44" s="11"/>
      <c r="AC44" s="13"/>
      <c r="AD44" s="13"/>
      <c r="AE44" s="13"/>
      <c r="AF44" s="13"/>
      <c r="AG44" s="13"/>
      <c r="AH44" s="13"/>
      <c r="AI44" s="11"/>
    </row>
  </sheetData>
  <sheetProtection algorithmName="SHA-512" hashValue="5mNIhezDYIHGSWL3ZYkkI1kdxi63koCIZK1/vjX9ouKb/zcWlIQWq5U4M8Tn6Vd5skOnSIeiXVub9YJxAt6nmw==" saltValue="zNYKs0Qa9wstpLjZ6ykX3w==" spinCount="100000" sheet="1" objects="1" scenarios="1"/>
  <mergeCells count="42">
    <mergeCell ref="AC15:AD15"/>
    <mergeCell ref="AE15:AH15"/>
    <mergeCell ref="AB2:AI2"/>
    <mergeCell ref="AD6:AE6"/>
    <mergeCell ref="AF6:AG6"/>
    <mergeCell ref="AC7:AE7"/>
    <mergeCell ref="AF7:AH7"/>
    <mergeCell ref="AC8:AE8"/>
    <mergeCell ref="AF8:AH8"/>
    <mergeCell ref="AB10:AI10"/>
    <mergeCell ref="AB11:AI11"/>
    <mergeCell ref="AC13:AH13"/>
    <mergeCell ref="AC14:AD14"/>
    <mergeCell ref="AE14:AH14"/>
    <mergeCell ref="AC23:AD23"/>
    <mergeCell ref="AE23:AH23"/>
    <mergeCell ref="AC16:AD16"/>
    <mergeCell ref="AE16:AH16"/>
    <mergeCell ref="AC17:AD17"/>
    <mergeCell ref="AE17:AH17"/>
    <mergeCell ref="AC18:AD18"/>
    <mergeCell ref="AE18:AH18"/>
    <mergeCell ref="AC19:AD19"/>
    <mergeCell ref="AE19:AH19"/>
    <mergeCell ref="AC20:AD20"/>
    <mergeCell ref="AE20:AH20"/>
    <mergeCell ref="AC22:AH22"/>
    <mergeCell ref="AC24:AD24"/>
    <mergeCell ref="AE24:AH24"/>
    <mergeCell ref="AC26:AD26"/>
    <mergeCell ref="AE26:AH26"/>
    <mergeCell ref="AC27:AD27"/>
    <mergeCell ref="AE27:AH27"/>
    <mergeCell ref="AC39:AD39"/>
    <mergeCell ref="AC40:AD40"/>
    <mergeCell ref="AE42:AF42"/>
    <mergeCell ref="AB32:AI32"/>
    <mergeCell ref="AC34:AD34"/>
    <mergeCell ref="AC35:AD35"/>
    <mergeCell ref="AC36:AD36"/>
    <mergeCell ref="AC37:AD37"/>
    <mergeCell ref="AC38:AD38"/>
  </mergeCells>
  <conditionalFormatting sqref="AE29">
    <cfRule type="cellIs" dxfId="9" priority="1" operator="greaterThan">
      <formula>3</formula>
    </cfRule>
    <cfRule type="cellIs" dxfId="8" priority="2" operator="equal">
      <formula>3</formula>
    </cfRule>
  </conditionalFormatting>
  <dataValidations count="13">
    <dataValidation type="list" allowBlank="1" showInputMessage="1" showErrorMessage="1" sqref="AH35:AH40" xr:uid="{E9223D3B-239D-4E8B-B5AB-0147975B4317}">
      <formula1>$AW$2:$AW$6</formula1>
    </dataValidation>
    <dataValidation type="list" allowBlank="1" showInputMessage="1" showErrorMessage="1" sqref="AG35:AG40" xr:uid="{DB153991-D805-4717-8ADD-E8CB368C3752}">
      <formula1>$AV$2:$AV$6</formula1>
    </dataValidation>
    <dataValidation type="list" allowBlank="1" showInputMessage="1" showErrorMessage="1" sqref="AF35:AF40" xr:uid="{31BA630E-326C-4A02-B1B5-D1260627BE8C}">
      <formula1>$AU$2:$AU$5</formula1>
    </dataValidation>
    <dataValidation type="list" allowBlank="1" showInputMessage="1" showErrorMessage="1" sqref="AE35:AE40" xr:uid="{DF5E9086-C41D-4724-95BA-907883845C8E}">
      <formula1>$AT$2:$AT$5</formula1>
    </dataValidation>
    <dataValidation type="list" allowBlank="1" showInputMessage="1" showErrorMessage="1" sqref="AE26:AH26" xr:uid="{95F1212C-0311-4F2D-8C2C-364AADE02296}">
      <formula1>$AS$2:$AS$7</formula1>
    </dataValidation>
    <dataValidation type="list" allowBlank="1" showInputMessage="1" showErrorMessage="1" sqref="AE23:AH23" xr:uid="{85203D01-F082-4890-B9F3-C7E6D85E2E88}">
      <formula1>$AR$2:$AR$7</formula1>
    </dataValidation>
    <dataValidation allowBlank="1" showInputMessage="1" showErrorMessage="1" promptTitle="Double clic" prompt="Ecrire le nom _x000a_de notre Compagnie" sqref="AF6:AG6" xr:uid="{245BC25A-39FF-4059-B4D3-367E53B2AD5C}"/>
    <dataValidation type="list" allowBlank="1" showInputMessage="1" showErrorMessage="1" sqref="AC35:AC40" xr:uid="{21F40D04-C056-4614-8733-8035BFF1F596}">
      <formula1>INDIRECT($AE$3)</formula1>
    </dataValidation>
    <dataValidation type="list" allowBlank="1" showInputMessage="1" showErrorMessage="1" sqref="AG3" xr:uid="{583793EF-9E17-440F-BC57-2199E69B6194}">
      <formula1>$AN$2:$AN$6</formula1>
    </dataValidation>
    <dataValidation allowBlank="1" showInputMessage="1" showErrorMessage="1" promptTitle="Double clic" prompt="Ecrire votre justification _x000a_et pistes proposées" sqref="AE24:AH24 AE27:AH27" xr:uid="{FB239984-91C0-4D91-A14C-B84D82E4D524}"/>
    <dataValidation allowBlank="1" showInputMessage="1" showErrorMessage="1" promptTitle="Double clic" prompt="Ecrire votre justification" sqref="AE25:AH25" xr:uid="{90A6CC96-33AB-44BA-A2D9-FBF080DFC092}"/>
    <dataValidation type="list" allowBlank="1" showInputMessage="1" showErrorMessage="1" sqref="AE14:AH20" xr:uid="{E2E42BC4-5771-4A7D-941F-0E985D16C8E3}">
      <formula1>$AQ$2:$AQ$4</formula1>
    </dataValidation>
    <dataValidation type="list" allowBlank="1" showInputMessage="1" showErrorMessage="1" sqref="AC8 AF8" xr:uid="{FF6A27E1-4DD3-421B-8D6C-6D5A2ABABC55}">
      <formula1>$AO$2:$AO$8</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6F90189-4CE1-4972-92FC-F9F523114089}">
          <x14:formula1>
            <xm:f>Parametres!A1:O1</xm:f>
          </x14:formula1>
          <xm:sqref>AE3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46444-EB2E-48C7-8E36-876E648DE0A1}">
  <dimension ref="A1:XFC44"/>
  <sheetViews>
    <sheetView showGridLines="0" topLeftCell="AB1" zoomScale="90" zoomScaleNormal="90" workbookViewId="0">
      <selection activeCell="AA1" sqref="A1:AA1048576"/>
    </sheetView>
  </sheetViews>
  <sheetFormatPr baseColWidth="10" defaultColWidth="0" defaultRowHeight="18.75" x14ac:dyDescent="0.3"/>
  <cols>
    <col min="1" max="1" width="5.28515625" hidden="1" customWidth="1"/>
    <col min="2" max="2" width="5.5703125" hidden="1" customWidth="1"/>
    <col min="3" max="3" width="4.42578125" hidden="1" customWidth="1"/>
    <col min="4" max="4" width="7.28515625" hidden="1" customWidth="1"/>
    <col min="5" max="5" width="4.28515625" hidden="1" customWidth="1"/>
    <col min="6" max="6" width="15.7109375" hidden="1" customWidth="1"/>
    <col min="7" max="7" width="12.85546875" hidden="1" customWidth="1"/>
    <col min="8" max="8" width="13.140625" hidden="1" customWidth="1"/>
    <col min="9" max="9" width="9.7109375" hidden="1" customWidth="1"/>
    <col min="10" max="10" width="11.7109375" hidden="1" customWidth="1"/>
    <col min="11" max="11" width="4.140625" hidden="1" customWidth="1"/>
    <col min="12" max="12" width="9.42578125" hidden="1" customWidth="1"/>
    <col min="13" max="13" width="8.85546875" hidden="1" customWidth="1"/>
    <col min="14" max="14" width="7.42578125" hidden="1" customWidth="1"/>
    <col min="15" max="15" width="6.140625" hidden="1" customWidth="1"/>
    <col min="16" max="16" width="7.140625" hidden="1" customWidth="1"/>
    <col min="17" max="17" width="7.5703125" hidden="1" customWidth="1"/>
    <col min="18" max="18" width="19.85546875" hidden="1" customWidth="1"/>
    <col min="19" max="19" width="17.28515625" hidden="1" customWidth="1"/>
    <col min="20" max="20" width="15.140625" hidden="1" customWidth="1"/>
    <col min="21" max="21" width="5.28515625" hidden="1"/>
    <col min="22" max="27" width="6.140625" hidden="1" customWidth="1"/>
    <col min="28" max="28" width="4.42578125" customWidth="1"/>
    <col min="29" max="34" width="20.7109375" style="10" customWidth="1"/>
    <col min="35" max="35" width="4.42578125" customWidth="1"/>
    <col min="36" max="38" width="8.7109375" hidden="1"/>
    <col min="39" max="42" width="15.7109375" hidden="1"/>
    <col min="43" max="52" width="40.7109375" hidden="1"/>
    <col min="53" max="53" width="7.140625" hidden="1"/>
    <col min="54" max="54" width="9.7109375" hidden="1"/>
    <col min="55" max="16382" width="8.7109375" hidden="1"/>
    <col min="16383" max="16383" width="5.5703125" hidden="1"/>
    <col min="16384" max="16384" width="4.28515625" hidden="1"/>
  </cols>
  <sheetData>
    <row r="1" spans="1:54" ht="30" customHeight="1" x14ac:dyDescent="0.35">
      <c r="A1" s="44" t="s">
        <v>0</v>
      </c>
      <c r="B1" s="44" t="s">
        <v>6</v>
      </c>
      <c r="C1" s="44" t="s">
        <v>55</v>
      </c>
      <c r="D1" s="44" t="s">
        <v>54</v>
      </c>
      <c r="E1" s="44" t="s">
        <v>59</v>
      </c>
      <c r="F1" s="44" t="s">
        <v>38</v>
      </c>
      <c r="G1" s="44" t="s">
        <v>40</v>
      </c>
      <c r="H1" s="44" t="s">
        <v>61</v>
      </c>
      <c r="I1" s="44" t="s">
        <v>77</v>
      </c>
      <c r="J1" s="45" t="s">
        <v>82</v>
      </c>
      <c r="K1" s="44" t="s">
        <v>56</v>
      </c>
      <c r="L1" s="44" t="s">
        <v>18</v>
      </c>
      <c r="M1" s="44" t="s">
        <v>19</v>
      </c>
      <c r="N1" s="44" t="s">
        <v>20</v>
      </c>
      <c r="O1" s="44" t="s">
        <v>21</v>
      </c>
      <c r="P1" s="44" t="s">
        <v>22</v>
      </c>
      <c r="Q1" s="44" t="s">
        <v>53</v>
      </c>
      <c r="R1" s="45" t="s">
        <v>79</v>
      </c>
      <c r="S1" s="46" t="s">
        <v>81</v>
      </c>
      <c r="T1" s="47" t="s">
        <v>80</v>
      </c>
      <c r="AA1" s="8"/>
      <c r="AB1" s="8"/>
      <c r="AC1" s="13"/>
      <c r="AD1" s="13"/>
      <c r="AE1" s="13"/>
      <c r="AF1" s="13"/>
      <c r="AG1" s="13"/>
      <c r="AH1" s="13"/>
      <c r="AI1" s="8"/>
      <c r="AJ1" s="8"/>
      <c r="AN1" t="s">
        <v>59</v>
      </c>
      <c r="AO1" s="24" t="s">
        <v>48</v>
      </c>
      <c r="AP1" s="24"/>
      <c r="AQ1" s="24" t="s">
        <v>16</v>
      </c>
      <c r="AR1" s="24" t="s">
        <v>23</v>
      </c>
      <c r="AS1" s="24" t="s">
        <v>24</v>
      </c>
      <c r="AT1" s="24" t="s">
        <v>38</v>
      </c>
      <c r="AU1" s="24" t="s">
        <v>40</v>
      </c>
      <c r="AV1" s="24" t="s">
        <v>61</v>
      </c>
      <c r="AW1" s="24" t="s">
        <v>62</v>
      </c>
      <c r="AX1" s="24" t="s">
        <v>62</v>
      </c>
      <c r="AY1" s="24" t="s">
        <v>23</v>
      </c>
      <c r="AZ1" s="24" t="s">
        <v>24</v>
      </c>
      <c r="BA1" s="24" t="s">
        <v>76</v>
      </c>
      <c r="BB1" s="24" t="s">
        <v>78</v>
      </c>
    </row>
    <row r="2" spans="1:54" ht="191.25" customHeight="1" thickBot="1" x14ac:dyDescent="0.4">
      <c r="A2" t="str">
        <f>$AE$3</f>
        <v>MAR_3e</v>
      </c>
      <c r="B2">
        <f>AC35</f>
        <v>0</v>
      </c>
      <c r="C2">
        <f>$AF$6</f>
        <v>0</v>
      </c>
      <c r="D2" t="str">
        <f>$AC$8</f>
        <v>Groupe 2</v>
      </c>
      <c r="E2">
        <f>$AG$3</f>
        <v>1</v>
      </c>
      <c r="F2" t="str">
        <f t="shared" ref="F2:F7" si="0">IF(AE35=$AT$3,0,IF(AE35=$AT$4,1,IF(AE35=$AT$5,2,"…")))</f>
        <v>…</v>
      </c>
      <c r="G2" t="str">
        <f t="shared" ref="G2:G7" si="1">IF(AF35=$AU$3,0,IF(AF35=$AU$4,1,IF(AF35=$AU$5,2,"…")))</f>
        <v>…</v>
      </c>
      <c r="H2" t="str">
        <f t="shared" ref="H2:H7" si="2">IF(AG35=$AV$3,0,IF(AG35=$AV$4,1,IF(AG35=$AV$5,2,IF(AG35=$AV$6,3,"…"))))</f>
        <v>…</v>
      </c>
      <c r="I2" t="str">
        <f t="shared" ref="I2:I7" si="3">IF(AH35=$AW$3,0,IF(AH35=$AW$4,1,IF(AH35=$AW$5,2,IF(AH35=$AW$6,3,"…"))))</f>
        <v>…</v>
      </c>
      <c r="J2">
        <f>SUM(F2:I2)</f>
        <v>0</v>
      </c>
      <c r="K2">
        <f>IF($AE$14=$AQ$2,0,IF($AE$14=$AQ$3,1,IF($AE$14=$AQ$4,2,"")))</f>
        <v>0</v>
      </c>
      <c r="L2">
        <f>IF($AE$15=$AQ$2,0,IF($AE$15=$AQ$3,1,IF($AE$15=$AQ$4,2,"")))</f>
        <v>0</v>
      </c>
      <c r="M2">
        <f>IF($AE$16=$AQ$2,0,IF($AE$16=$AQ$3,1,IF($AE$16=$AQ$4,2,"")))</f>
        <v>0</v>
      </c>
      <c r="N2">
        <f>IF($AE$17=$AQ$2,0,IF($AE$17=$AQ$3,1,IF($AE$17=$AQ$4,2,"")))</f>
        <v>0</v>
      </c>
      <c r="O2">
        <f>IF($AE$18=$AQ$2,0,IF($AE$18=$AQ$3,1,IF($AE$18=$AQ$4,2,"")))</f>
        <v>0</v>
      </c>
      <c r="P2">
        <f>IF($AE$19=$AQ$2,0,IF($AE$19=$AQ$3,1,IF($AE$19=$AQ$4,2,"")))</f>
        <v>0</v>
      </c>
      <c r="Q2">
        <f>IF($AE$20=$AQ$2,0,IF($AE$20=$AQ$3,1,IF($AE$20=$AQ$4,2,"")))</f>
        <v>0</v>
      </c>
      <c r="R2">
        <f t="shared" ref="R2:R7" si="4">SUM(K2:Q2)</f>
        <v>0</v>
      </c>
      <c r="S2">
        <f t="shared" ref="S2:S7" si="5">AY2</f>
        <v>0</v>
      </c>
      <c r="T2">
        <f t="shared" ref="T2:T7" si="6">ROUND((R2+J2+BB2)*20/27,1)</f>
        <v>0</v>
      </c>
      <c r="AA2" s="14"/>
      <c r="AB2" s="93" t="s">
        <v>7</v>
      </c>
      <c r="AC2" s="94"/>
      <c r="AD2" s="94"/>
      <c r="AE2" s="94"/>
      <c r="AF2" s="94"/>
      <c r="AG2" s="94"/>
      <c r="AH2" s="94"/>
      <c r="AI2" s="94"/>
      <c r="AJ2" s="14"/>
      <c r="AN2">
        <v>1</v>
      </c>
      <c r="AO2" s="24" t="s">
        <v>10</v>
      </c>
      <c r="AP2" s="24"/>
      <c r="AQ2" s="24" t="s">
        <v>17</v>
      </c>
      <c r="AR2" s="24" t="s">
        <v>34</v>
      </c>
      <c r="AS2" s="24" t="s">
        <v>34</v>
      </c>
      <c r="AT2" s="24" t="s">
        <v>3</v>
      </c>
      <c r="AU2" s="24" t="s">
        <v>3</v>
      </c>
      <c r="AV2" s="24" t="s">
        <v>3</v>
      </c>
      <c r="AW2" s="24" t="s">
        <v>3</v>
      </c>
      <c r="AX2" s="24" t="s">
        <v>3</v>
      </c>
      <c r="AY2">
        <f>IF($AE$23=$AR$2,0,1)</f>
        <v>0</v>
      </c>
      <c r="AZ2">
        <f>IF($AE$26=$AR$2,0,1)</f>
        <v>0</v>
      </c>
      <c r="BA2">
        <f>SUM(AY2:AZ2)</f>
        <v>0</v>
      </c>
      <c r="BB2">
        <f>IF(AY2=0,0,3)</f>
        <v>0</v>
      </c>
    </row>
    <row r="3" spans="1:54" ht="36" customHeight="1" thickTop="1" thickBot="1" x14ac:dyDescent="0.4">
      <c r="A3" t="str">
        <f t="shared" ref="A3:A7" si="7">$AE$3</f>
        <v>MAR_3e</v>
      </c>
      <c r="B3">
        <f t="shared" ref="B3:B7" si="8">AC36</f>
        <v>0</v>
      </c>
      <c r="C3">
        <f t="shared" ref="C3:C7" si="9">$AF$6</f>
        <v>0</v>
      </c>
      <c r="D3" t="str">
        <f t="shared" ref="D3:D7" si="10">$AC$8</f>
        <v>Groupe 2</v>
      </c>
      <c r="E3">
        <f t="shared" ref="E3:E7" si="11">$AG$3</f>
        <v>1</v>
      </c>
      <c r="F3" t="str">
        <f t="shared" si="0"/>
        <v>…</v>
      </c>
      <c r="G3" t="str">
        <f t="shared" si="1"/>
        <v>…</v>
      </c>
      <c r="H3" t="str">
        <f t="shared" si="2"/>
        <v>…</v>
      </c>
      <c r="I3" t="str">
        <f t="shared" si="3"/>
        <v>…</v>
      </c>
      <c r="J3">
        <f t="shared" ref="J3:J7" si="12">SUM(F3:I3)</f>
        <v>0</v>
      </c>
      <c r="K3">
        <f t="shared" ref="K3:K7" si="13">IF($AE$14=$AQ$2,0,IF($AE$14=$AQ$3,1,IF($AE$14=$AQ$4,2,"")))</f>
        <v>0</v>
      </c>
      <c r="L3">
        <f t="shared" ref="L3:L7" si="14">IF($AE$15=$AQ$2,0,IF($AE$15=$AQ$3,1,IF($AE$15=$AQ$4,2,"")))</f>
        <v>0</v>
      </c>
      <c r="M3">
        <f t="shared" ref="M3:M7" si="15">IF($AE$16=$AQ$2,0,IF($AE$16=$AQ$3,1,IF($AE$16=$AQ$4,2,"")))</f>
        <v>0</v>
      </c>
      <c r="N3">
        <f t="shared" ref="N3:N7" si="16">IF($AE$17=$AQ$2,0,IF($AE$17=$AQ$3,1,IF($AE$17=$AQ$4,2,"")))</f>
        <v>0</v>
      </c>
      <c r="O3">
        <f t="shared" ref="O3:O7" si="17">IF($AE$18=$AQ$2,0,IF($AE$18=$AQ$3,1,IF($AE$18=$AQ$4,2,"")))</f>
        <v>0</v>
      </c>
      <c r="P3">
        <f t="shared" ref="P3:P7" si="18">IF($AE$19=$AQ$2,0,IF($AE$19=$AQ$3,1,IF($AE$19=$AQ$4,2,"")))</f>
        <v>0</v>
      </c>
      <c r="Q3">
        <f t="shared" ref="Q3:Q7" si="19">IF($AE$20=$AQ$2,0,IF($AE$20=$AQ$3,1,IF($AE$20=$AQ$4,2,"")))</f>
        <v>0</v>
      </c>
      <c r="R3">
        <f t="shared" si="4"/>
        <v>0</v>
      </c>
      <c r="S3">
        <f t="shared" si="5"/>
        <v>0</v>
      </c>
      <c r="T3">
        <f t="shared" si="6"/>
        <v>0</v>
      </c>
      <c r="AB3" s="11"/>
      <c r="AC3" s="13"/>
      <c r="AD3" s="37" t="s">
        <v>0</v>
      </c>
      <c r="AE3" s="40" t="s">
        <v>1</v>
      </c>
      <c r="AF3" s="41" t="s">
        <v>59</v>
      </c>
      <c r="AG3" s="43">
        <v>1</v>
      </c>
      <c r="AH3" s="13"/>
      <c r="AI3" s="11"/>
      <c r="AN3">
        <v>2</v>
      </c>
      <c r="AO3" s="24" t="s">
        <v>11</v>
      </c>
      <c r="AP3" s="24"/>
      <c r="AQ3" s="24" t="s">
        <v>36</v>
      </c>
      <c r="AR3" s="24" t="s">
        <v>25</v>
      </c>
      <c r="AS3" s="24" t="s">
        <v>29</v>
      </c>
      <c r="AT3" s="24" t="s">
        <v>68</v>
      </c>
      <c r="AU3" s="24" t="s">
        <v>43</v>
      </c>
      <c r="AV3" s="24" t="s">
        <v>63</v>
      </c>
      <c r="AW3" s="24" t="s">
        <v>67</v>
      </c>
      <c r="AX3" s="24" t="s">
        <v>67</v>
      </c>
      <c r="AY3">
        <f t="shared" ref="AY3:AY7" si="20">IF($AE$23=$AR$2,0,1)</f>
        <v>0</v>
      </c>
      <c r="AZ3">
        <f t="shared" ref="AZ3:AZ7" si="21">IF($AE$26=$AR$2,0,1)</f>
        <v>0</v>
      </c>
      <c r="BA3">
        <f t="shared" ref="BA3:BA7" si="22">SUM(AY3:AZ3)</f>
        <v>0</v>
      </c>
      <c r="BB3">
        <f t="shared" ref="BB3:BB7" si="23">IF(AY3=0,0,3)</f>
        <v>0</v>
      </c>
    </row>
    <row r="4" spans="1:54" ht="11.25" customHeight="1" thickTop="1" x14ac:dyDescent="0.35">
      <c r="A4" t="str">
        <f t="shared" si="7"/>
        <v>MAR_3e</v>
      </c>
      <c r="B4">
        <f t="shared" si="8"/>
        <v>0</v>
      </c>
      <c r="C4">
        <f t="shared" si="9"/>
        <v>0</v>
      </c>
      <c r="D4" t="str">
        <f t="shared" si="10"/>
        <v>Groupe 2</v>
      </c>
      <c r="E4">
        <f t="shared" si="11"/>
        <v>1</v>
      </c>
      <c r="F4" t="str">
        <f t="shared" si="0"/>
        <v>…</v>
      </c>
      <c r="G4" t="str">
        <f t="shared" si="1"/>
        <v>…</v>
      </c>
      <c r="H4" t="str">
        <f t="shared" si="2"/>
        <v>…</v>
      </c>
      <c r="I4" t="str">
        <f t="shared" si="3"/>
        <v>…</v>
      </c>
      <c r="J4">
        <f t="shared" si="12"/>
        <v>0</v>
      </c>
      <c r="K4">
        <f t="shared" si="13"/>
        <v>0</v>
      </c>
      <c r="L4">
        <f t="shared" si="14"/>
        <v>0</v>
      </c>
      <c r="M4">
        <f t="shared" si="15"/>
        <v>0</v>
      </c>
      <c r="N4">
        <f t="shared" si="16"/>
        <v>0</v>
      </c>
      <c r="O4">
        <f t="shared" si="17"/>
        <v>0</v>
      </c>
      <c r="P4">
        <f t="shared" si="18"/>
        <v>0</v>
      </c>
      <c r="Q4">
        <f t="shared" si="19"/>
        <v>0</v>
      </c>
      <c r="R4">
        <f t="shared" si="4"/>
        <v>0</v>
      </c>
      <c r="S4">
        <f t="shared" si="5"/>
        <v>0</v>
      </c>
      <c r="T4">
        <f t="shared" si="6"/>
        <v>0</v>
      </c>
      <c r="AB4" s="11"/>
      <c r="AC4" s="12"/>
      <c r="AD4" s="12"/>
      <c r="AE4" s="12"/>
      <c r="AF4" s="12"/>
      <c r="AG4" s="12"/>
      <c r="AH4" s="12"/>
      <c r="AI4" s="11"/>
      <c r="AN4">
        <v>3</v>
      </c>
      <c r="AO4" s="24" t="s">
        <v>12</v>
      </c>
      <c r="AP4" s="24"/>
      <c r="AQ4" s="24" t="s">
        <v>46</v>
      </c>
      <c r="AR4" s="25" t="s">
        <v>26</v>
      </c>
      <c r="AS4" s="24" t="s">
        <v>30</v>
      </c>
      <c r="AT4" s="24" t="s">
        <v>42</v>
      </c>
      <c r="AU4" s="24" t="s">
        <v>44</v>
      </c>
      <c r="AV4" s="24" t="s">
        <v>64</v>
      </c>
      <c r="AW4" s="24" t="s">
        <v>74</v>
      </c>
      <c r="AX4" s="24" t="s">
        <v>70</v>
      </c>
      <c r="AY4">
        <f t="shared" si="20"/>
        <v>0</v>
      </c>
      <c r="AZ4">
        <f t="shared" si="21"/>
        <v>0</v>
      </c>
      <c r="BA4">
        <f t="shared" si="22"/>
        <v>0</v>
      </c>
      <c r="BB4">
        <f t="shared" si="23"/>
        <v>0</v>
      </c>
    </row>
    <row r="5" spans="1:54" ht="18" customHeight="1" thickBot="1" x14ac:dyDescent="0.4">
      <c r="A5" t="str">
        <f t="shared" si="7"/>
        <v>MAR_3e</v>
      </c>
      <c r="B5">
        <f t="shared" si="8"/>
        <v>0</v>
      </c>
      <c r="C5">
        <f t="shared" si="9"/>
        <v>0</v>
      </c>
      <c r="D5" t="str">
        <f t="shared" si="10"/>
        <v>Groupe 2</v>
      </c>
      <c r="E5">
        <f t="shared" si="11"/>
        <v>1</v>
      </c>
      <c r="F5" t="str">
        <f t="shared" si="0"/>
        <v>…</v>
      </c>
      <c r="G5" t="str">
        <f t="shared" si="1"/>
        <v>…</v>
      </c>
      <c r="H5" t="str">
        <f t="shared" si="2"/>
        <v>…</v>
      </c>
      <c r="I5" t="str">
        <f t="shared" si="3"/>
        <v>…</v>
      </c>
      <c r="J5">
        <f t="shared" si="12"/>
        <v>0</v>
      </c>
      <c r="K5">
        <f t="shared" si="13"/>
        <v>0</v>
      </c>
      <c r="L5">
        <f t="shared" si="14"/>
        <v>0</v>
      </c>
      <c r="M5">
        <f t="shared" si="15"/>
        <v>0</v>
      </c>
      <c r="N5">
        <f t="shared" si="16"/>
        <v>0</v>
      </c>
      <c r="O5">
        <f t="shared" si="17"/>
        <v>0</v>
      </c>
      <c r="P5">
        <f t="shared" si="18"/>
        <v>0</v>
      </c>
      <c r="Q5">
        <f t="shared" si="19"/>
        <v>0</v>
      </c>
      <c r="R5">
        <f t="shared" si="4"/>
        <v>0</v>
      </c>
      <c r="S5">
        <f t="shared" si="5"/>
        <v>0</v>
      </c>
      <c r="T5">
        <f t="shared" si="6"/>
        <v>0</v>
      </c>
      <c r="AB5" s="11"/>
      <c r="AC5" s="12"/>
      <c r="AD5" s="12"/>
      <c r="AE5" s="19"/>
      <c r="AF5" s="12"/>
      <c r="AG5" s="12"/>
      <c r="AH5" s="12"/>
      <c r="AI5" s="11"/>
      <c r="AN5">
        <v>4</v>
      </c>
      <c r="AO5" s="24" t="s">
        <v>13</v>
      </c>
      <c r="AP5" s="24"/>
      <c r="AQ5" s="24"/>
      <c r="AR5" s="25" t="s">
        <v>27</v>
      </c>
      <c r="AS5" s="24" t="s">
        <v>31</v>
      </c>
      <c r="AT5" s="24" t="s">
        <v>39</v>
      </c>
      <c r="AU5" s="24" t="s">
        <v>41</v>
      </c>
      <c r="AV5" s="24" t="s">
        <v>65</v>
      </c>
      <c r="AW5" s="24" t="s">
        <v>75</v>
      </c>
      <c r="AX5" s="24" t="s">
        <v>69</v>
      </c>
      <c r="AY5">
        <f t="shared" si="20"/>
        <v>0</v>
      </c>
      <c r="AZ5">
        <f t="shared" si="21"/>
        <v>0</v>
      </c>
      <c r="BA5">
        <f t="shared" si="22"/>
        <v>0</v>
      </c>
      <c r="BB5">
        <f t="shared" si="23"/>
        <v>0</v>
      </c>
    </row>
    <row r="6" spans="1:54" ht="43.5" customHeight="1" thickBot="1" x14ac:dyDescent="0.4">
      <c r="A6" t="str">
        <f t="shared" si="7"/>
        <v>MAR_3e</v>
      </c>
      <c r="B6">
        <f t="shared" si="8"/>
        <v>0</v>
      </c>
      <c r="C6">
        <f t="shared" si="9"/>
        <v>0</v>
      </c>
      <c r="D6" t="str">
        <f t="shared" si="10"/>
        <v>Groupe 2</v>
      </c>
      <c r="E6">
        <f t="shared" si="11"/>
        <v>1</v>
      </c>
      <c r="F6" t="str">
        <f t="shared" si="0"/>
        <v>…</v>
      </c>
      <c r="G6" t="str">
        <f t="shared" si="1"/>
        <v>…</v>
      </c>
      <c r="H6" t="str">
        <f t="shared" si="2"/>
        <v>…</v>
      </c>
      <c r="I6" t="str">
        <f t="shared" si="3"/>
        <v>…</v>
      </c>
      <c r="J6">
        <f t="shared" si="12"/>
        <v>0</v>
      </c>
      <c r="K6">
        <f t="shared" si="13"/>
        <v>0</v>
      </c>
      <c r="L6">
        <f t="shared" si="14"/>
        <v>0</v>
      </c>
      <c r="M6">
        <f t="shared" si="15"/>
        <v>0</v>
      </c>
      <c r="N6">
        <f t="shared" si="16"/>
        <v>0</v>
      </c>
      <c r="O6">
        <f t="shared" si="17"/>
        <v>0</v>
      </c>
      <c r="P6">
        <f t="shared" si="18"/>
        <v>0</v>
      </c>
      <c r="Q6">
        <f t="shared" si="19"/>
        <v>0</v>
      </c>
      <c r="R6">
        <f t="shared" si="4"/>
        <v>0</v>
      </c>
      <c r="S6">
        <f t="shared" si="5"/>
        <v>0</v>
      </c>
      <c r="T6">
        <f t="shared" si="6"/>
        <v>0</v>
      </c>
      <c r="AB6" s="11"/>
      <c r="AC6" s="39"/>
      <c r="AD6" s="91" t="s">
        <v>57</v>
      </c>
      <c r="AE6" s="92"/>
      <c r="AF6" s="89"/>
      <c r="AG6" s="90"/>
      <c r="AH6" s="38"/>
      <c r="AI6" s="11"/>
      <c r="AN6" t="s">
        <v>60</v>
      </c>
      <c r="AO6" s="24"/>
      <c r="AP6" s="24"/>
      <c r="AQ6" s="24"/>
      <c r="AR6" s="25" t="s">
        <v>28</v>
      </c>
      <c r="AS6" s="24" t="s">
        <v>32</v>
      </c>
      <c r="AT6" s="42"/>
      <c r="AU6" s="24"/>
      <c r="AV6" s="24" t="s">
        <v>66</v>
      </c>
      <c r="AW6" s="24" t="s">
        <v>71</v>
      </c>
      <c r="AX6" s="24" t="s">
        <v>71</v>
      </c>
      <c r="AY6">
        <f t="shared" si="20"/>
        <v>0</v>
      </c>
      <c r="AZ6">
        <f t="shared" si="21"/>
        <v>0</v>
      </c>
      <c r="BA6">
        <f t="shared" si="22"/>
        <v>0</v>
      </c>
      <c r="BB6">
        <f t="shared" si="23"/>
        <v>0</v>
      </c>
    </row>
    <row r="7" spans="1:54" ht="35.1" customHeight="1" thickTop="1" x14ac:dyDescent="0.35">
      <c r="A7" t="str">
        <f t="shared" si="7"/>
        <v>MAR_3e</v>
      </c>
      <c r="B7">
        <f t="shared" si="8"/>
        <v>0</v>
      </c>
      <c r="C7">
        <f t="shared" si="9"/>
        <v>0</v>
      </c>
      <c r="D7" t="str">
        <f t="shared" si="10"/>
        <v>Groupe 2</v>
      </c>
      <c r="E7">
        <f t="shared" si="11"/>
        <v>1</v>
      </c>
      <c r="F7" t="str">
        <f t="shared" si="0"/>
        <v>…</v>
      </c>
      <c r="G7" t="str">
        <f t="shared" si="1"/>
        <v>…</v>
      </c>
      <c r="H7" t="str">
        <f t="shared" si="2"/>
        <v>…</v>
      </c>
      <c r="I7" t="str">
        <f t="shared" si="3"/>
        <v>…</v>
      </c>
      <c r="J7">
        <f t="shared" si="12"/>
        <v>0</v>
      </c>
      <c r="K7">
        <f t="shared" si="13"/>
        <v>0</v>
      </c>
      <c r="L7">
        <f t="shared" si="14"/>
        <v>0</v>
      </c>
      <c r="M7">
        <f t="shared" si="15"/>
        <v>0</v>
      </c>
      <c r="N7">
        <f t="shared" si="16"/>
        <v>0</v>
      </c>
      <c r="O7">
        <f t="shared" si="17"/>
        <v>0</v>
      </c>
      <c r="P7">
        <f t="shared" si="18"/>
        <v>0</v>
      </c>
      <c r="Q7">
        <f t="shared" si="19"/>
        <v>0</v>
      </c>
      <c r="R7">
        <f t="shared" si="4"/>
        <v>0</v>
      </c>
      <c r="S7">
        <f t="shared" si="5"/>
        <v>0</v>
      </c>
      <c r="T7">
        <f t="shared" si="6"/>
        <v>0</v>
      </c>
      <c r="AB7" s="11"/>
      <c r="AC7" s="97" t="s">
        <v>8</v>
      </c>
      <c r="AD7" s="98"/>
      <c r="AE7" s="98"/>
      <c r="AF7" s="98" t="s">
        <v>9</v>
      </c>
      <c r="AG7" s="98"/>
      <c r="AH7" s="99"/>
      <c r="AI7" s="11"/>
      <c r="AO7" s="24" t="s">
        <v>14</v>
      </c>
      <c r="AP7" s="24"/>
      <c r="AQ7" s="24"/>
      <c r="AR7" s="24" t="s">
        <v>33</v>
      </c>
      <c r="AS7" s="24" t="s">
        <v>33</v>
      </c>
      <c r="AT7" s="24"/>
      <c r="AU7" s="24"/>
      <c r="AW7" s="24"/>
      <c r="AX7" s="24"/>
      <c r="AY7">
        <f t="shared" si="20"/>
        <v>0</v>
      </c>
      <c r="AZ7">
        <f t="shared" si="21"/>
        <v>0</v>
      </c>
      <c r="BA7">
        <f t="shared" si="22"/>
        <v>0</v>
      </c>
      <c r="BB7">
        <f t="shared" si="23"/>
        <v>0</v>
      </c>
    </row>
    <row r="8" spans="1:54" ht="35.1" customHeight="1" thickBot="1" x14ac:dyDescent="0.4">
      <c r="AB8" s="11"/>
      <c r="AC8" s="100" t="s">
        <v>11</v>
      </c>
      <c r="AD8" s="63"/>
      <c r="AE8" s="63"/>
      <c r="AF8" s="63" t="s">
        <v>10</v>
      </c>
      <c r="AG8" s="63"/>
      <c r="AH8" s="64"/>
      <c r="AI8" s="11"/>
      <c r="AO8" s="24" t="s">
        <v>15</v>
      </c>
      <c r="AP8" s="24"/>
      <c r="AQ8" s="24"/>
      <c r="AT8" s="24"/>
      <c r="AU8" s="24"/>
      <c r="AV8" s="24"/>
      <c r="AW8" s="24"/>
      <c r="AX8" s="24"/>
      <c r="AY8" s="24"/>
    </row>
    <row r="9" spans="1:54" ht="47.25" customHeight="1" thickTop="1" x14ac:dyDescent="0.3">
      <c r="AB9" s="11"/>
      <c r="AC9" s="13"/>
      <c r="AD9" s="13"/>
      <c r="AE9" s="13"/>
      <c r="AF9" s="13"/>
      <c r="AG9" s="13"/>
      <c r="AH9" s="13"/>
      <c r="AI9" s="11"/>
    </row>
    <row r="10" spans="1:54" ht="39.75" customHeight="1" x14ac:dyDescent="0.25">
      <c r="AB10" s="95" t="s">
        <v>47</v>
      </c>
      <c r="AC10" s="95"/>
      <c r="AD10" s="95"/>
      <c r="AE10" s="95"/>
      <c r="AF10" s="95"/>
      <c r="AG10" s="95"/>
      <c r="AH10" s="95"/>
      <c r="AI10" s="95"/>
    </row>
    <row r="11" spans="1:54" ht="47.25" customHeight="1" x14ac:dyDescent="0.25">
      <c r="AB11" s="101" t="s">
        <v>83</v>
      </c>
      <c r="AC11" s="101"/>
      <c r="AD11" s="101"/>
      <c r="AE11" s="101"/>
      <c r="AF11" s="101"/>
      <c r="AG11" s="101"/>
      <c r="AH11" s="101"/>
      <c r="AI11" s="101"/>
    </row>
    <row r="12" spans="1:54" ht="23.25" customHeight="1" thickBot="1" x14ac:dyDescent="0.35">
      <c r="AB12" s="11"/>
      <c r="AC12" s="12"/>
      <c r="AD12" s="13"/>
      <c r="AE12" s="13"/>
      <c r="AF12" s="13"/>
      <c r="AG12" s="13"/>
      <c r="AH12" s="12"/>
      <c r="AI12" s="11"/>
    </row>
    <row r="13" spans="1:54" ht="60" customHeight="1" thickTop="1" x14ac:dyDescent="0.25">
      <c r="AB13" s="11"/>
      <c r="AC13" s="75" t="s">
        <v>37</v>
      </c>
      <c r="AD13" s="76"/>
      <c r="AE13" s="76"/>
      <c r="AF13" s="76"/>
      <c r="AG13" s="76"/>
      <c r="AH13" s="77"/>
      <c r="AI13" s="11"/>
      <c r="AL13" s="9"/>
    </row>
    <row r="14" spans="1:54" ht="60" customHeight="1" x14ac:dyDescent="0.25">
      <c r="AB14" s="11"/>
      <c r="AC14" s="78" t="s">
        <v>35</v>
      </c>
      <c r="AD14" s="79"/>
      <c r="AE14" s="60" t="s">
        <v>17</v>
      </c>
      <c r="AF14" s="60"/>
      <c r="AG14" s="60"/>
      <c r="AH14" s="61"/>
      <c r="AI14" s="11"/>
      <c r="AL14" s="9"/>
    </row>
    <row r="15" spans="1:54" ht="60" customHeight="1" x14ac:dyDescent="0.25">
      <c r="AB15" s="11"/>
      <c r="AC15" s="78" t="s">
        <v>18</v>
      </c>
      <c r="AD15" s="79"/>
      <c r="AE15" s="60" t="s">
        <v>17</v>
      </c>
      <c r="AF15" s="60"/>
      <c r="AG15" s="60"/>
      <c r="AH15" s="61"/>
      <c r="AI15" s="11"/>
      <c r="AL15" s="9"/>
      <c r="AM15" t="s">
        <v>51</v>
      </c>
      <c r="AN15" t="s">
        <v>52</v>
      </c>
    </row>
    <row r="16" spans="1:54" ht="60" customHeight="1" x14ac:dyDescent="0.25">
      <c r="AB16" s="11"/>
      <c r="AC16" s="78" t="s">
        <v>19</v>
      </c>
      <c r="AD16" s="79"/>
      <c r="AE16" s="60" t="s">
        <v>17</v>
      </c>
      <c r="AF16" s="60"/>
      <c r="AG16" s="60"/>
      <c r="AH16" s="61"/>
      <c r="AI16" s="11"/>
      <c r="AL16" s="9"/>
      <c r="AM16">
        <v>27</v>
      </c>
      <c r="AN16">
        <v>334</v>
      </c>
    </row>
    <row r="17" spans="28:38" ht="60" customHeight="1" x14ac:dyDescent="0.25">
      <c r="AB17" s="11"/>
      <c r="AC17" s="78" t="s">
        <v>20</v>
      </c>
      <c r="AD17" s="79"/>
      <c r="AE17" s="60" t="s">
        <v>17</v>
      </c>
      <c r="AF17" s="60"/>
      <c r="AG17" s="60"/>
      <c r="AH17" s="61"/>
      <c r="AI17" s="11"/>
      <c r="AL17" s="9"/>
    </row>
    <row r="18" spans="28:38" ht="60" customHeight="1" x14ac:dyDescent="0.25">
      <c r="AB18" s="11"/>
      <c r="AC18" s="78" t="s">
        <v>21</v>
      </c>
      <c r="AD18" s="79"/>
      <c r="AE18" s="60" t="s">
        <v>17</v>
      </c>
      <c r="AF18" s="60"/>
      <c r="AG18" s="60"/>
      <c r="AH18" s="61"/>
      <c r="AI18" s="11"/>
      <c r="AL18" s="9"/>
    </row>
    <row r="19" spans="28:38" ht="60" customHeight="1" x14ac:dyDescent="0.25">
      <c r="AB19" s="11"/>
      <c r="AC19" s="78" t="s">
        <v>22</v>
      </c>
      <c r="AD19" s="79"/>
      <c r="AE19" s="60" t="s">
        <v>17</v>
      </c>
      <c r="AF19" s="60"/>
      <c r="AG19" s="60"/>
      <c r="AH19" s="61"/>
      <c r="AI19" s="11"/>
      <c r="AL19" s="9"/>
    </row>
    <row r="20" spans="28:38" ht="60" customHeight="1" thickBot="1" x14ac:dyDescent="0.3">
      <c r="AB20" s="11"/>
      <c r="AC20" s="84" t="s">
        <v>53</v>
      </c>
      <c r="AD20" s="88"/>
      <c r="AE20" s="63" t="s">
        <v>17</v>
      </c>
      <c r="AF20" s="63"/>
      <c r="AG20" s="63"/>
      <c r="AH20" s="64"/>
      <c r="AI20" s="11"/>
      <c r="AL20" s="9"/>
    </row>
    <row r="21" spans="28:38" ht="29.25" customHeight="1" thickTop="1" thickBot="1" x14ac:dyDescent="0.3">
      <c r="AB21" s="26"/>
      <c r="AC21" s="28"/>
      <c r="AD21" s="28"/>
      <c r="AE21" s="29"/>
      <c r="AF21" s="29"/>
      <c r="AG21" s="29"/>
      <c r="AH21" s="29"/>
      <c r="AI21" s="26"/>
      <c r="AL21" s="9"/>
    </row>
    <row r="22" spans="28:38" ht="60" customHeight="1" thickTop="1" x14ac:dyDescent="0.25">
      <c r="AB22" s="11"/>
      <c r="AC22" s="75" t="s">
        <v>49</v>
      </c>
      <c r="AD22" s="76"/>
      <c r="AE22" s="76"/>
      <c r="AF22" s="76"/>
      <c r="AG22" s="76"/>
      <c r="AH22" s="77"/>
      <c r="AI22" s="11"/>
      <c r="AL22" s="9"/>
    </row>
    <row r="23" spans="28:38" ht="60" customHeight="1" thickBot="1" x14ac:dyDescent="0.3">
      <c r="AB23" s="11"/>
      <c r="AC23" s="78" t="s">
        <v>45</v>
      </c>
      <c r="AD23" s="79"/>
      <c r="AE23" s="65" t="s">
        <v>34</v>
      </c>
      <c r="AF23" s="65"/>
      <c r="AG23" s="65"/>
      <c r="AH23" s="66"/>
      <c r="AI23" s="11"/>
      <c r="AL23" s="9"/>
    </row>
    <row r="24" spans="28:38" ht="69.95" customHeight="1" thickBot="1" x14ac:dyDescent="0.3">
      <c r="AB24" s="11"/>
      <c r="AC24" s="80" t="s">
        <v>50</v>
      </c>
      <c r="AD24" s="81"/>
      <c r="AE24" s="67"/>
      <c r="AF24" s="68"/>
      <c r="AG24" s="68"/>
      <c r="AH24" s="69"/>
      <c r="AI24" s="11"/>
      <c r="AL24" s="9"/>
    </row>
    <row r="25" spans="28:38" ht="9" customHeight="1" x14ac:dyDescent="0.25">
      <c r="AB25" s="11"/>
      <c r="AC25" s="33"/>
      <c r="AD25" s="34"/>
      <c r="AE25" s="35"/>
      <c r="AF25" s="35"/>
      <c r="AG25" s="35"/>
      <c r="AH25" s="36"/>
      <c r="AI25" s="11"/>
      <c r="AL25" s="9"/>
    </row>
    <row r="26" spans="28:38" ht="60" customHeight="1" thickBot="1" x14ac:dyDescent="0.3">
      <c r="AB26" s="11"/>
      <c r="AC26" s="82" t="s">
        <v>24</v>
      </c>
      <c r="AD26" s="83"/>
      <c r="AE26" s="70" t="s">
        <v>34</v>
      </c>
      <c r="AF26" s="70"/>
      <c r="AG26" s="70"/>
      <c r="AH26" s="71"/>
      <c r="AI26" s="11"/>
      <c r="AL26" s="9"/>
    </row>
    <row r="27" spans="28:38" ht="69.95" customHeight="1" thickBot="1" x14ac:dyDescent="0.3">
      <c r="AB27" s="11"/>
      <c r="AC27" s="84" t="s">
        <v>50</v>
      </c>
      <c r="AD27" s="85"/>
      <c r="AE27" s="72"/>
      <c r="AF27" s="73"/>
      <c r="AG27" s="73"/>
      <c r="AH27" s="74"/>
      <c r="AI27" s="11"/>
      <c r="AL27" s="9"/>
    </row>
    <row r="28" spans="28:38" ht="30.75" customHeight="1" thickTop="1" x14ac:dyDescent="0.25">
      <c r="AB28" s="11"/>
      <c r="AC28" s="22"/>
      <c r="AD28" s="20"/>
      <c r="AE28" s="21"/>
      <c r="AF28" s="20"/>
      <c r="AG28" s="21"/>
      <c r="AH28" s="22"/>
      <c r="AI28" s="11"/>
      <c r="AL28" s="9"/>
    </row>
    <row r="29" spans="28:38" ht="13.5" hidden="1" customHeight="1" x14ac:dyDescent="0.25">
      <c r="AB29" s="11"/>
      <c r="AC29" s="22"/>
      <c r="AD29" s="15"/>
      <c r="AE29" s="23"/>
      <c r="AF29" s="15"/>
      <c r="AG29" s="23"/>
      <c r="AH29" s="22"/>
      <c r="AI29" s="11"/>
    </row>
    <row r="30" spans="28:38" ht="21.75" hidden="1" customHeight="1" x14ac:dyDescent="0.25">
      <c r="AB30" s="11"/>
      <c r="AC30" s="12"/>
      <c r="AD30" s="12"/>
      <c r="AE30" s="12"/>
      <c r="AF30" s="12"/>
      <c r="AG30" s="12"/>
      <c r="AH30" s="12"/>
      <c r="AI30" s="11"/>
    </row>
    <row r="31" spans="28:38" ht="23.25" customHeight="1" x14ac:dyDescent="0.25">
      <c r="AB31" s="11"/>
      <c r="AC31" s="12"/>
      <c r="AD31" s="12"/>
      <c r="AE31" s="12"/>
      <c r="AF31" s="12"/>
      <c r="AG31" s="12"/>
      <c r="AH31" s="12"/>
      <c r="AI31" s="11"/>
    </row>
    <row r="32" spans="28:38" ht="35.1" customHeight="1" x14ac:dyDescent="0.25">
      <c r="AB32" s="96" t="s">
        <v>58</v>
      </c>
      <c r="AC32" s="96"/>
      <c r="AD32" s="96"/>
      <c r="AE32" s="96"/>
      <c r="AF32" s="96"/>
      <c r="AG32" s="96"/>
      <c r="AH32" s="96"/>
      <c r="AI32" s="96"/>
    </row>
    <row r="33" spans="28:35" ht="22.5" customHeight="1" thickBot="1" x14ac:dyDescent="0.35">
      <c r="AB33" s="11"/>
      <c r="AC33" s="12"/>
      <c r="AD33" s="13"/>
      <c r="AE33" s="13"/>
      <c r="AF33" s="13"/>
      <c r="AG33" s="13"/>
      <c r="AH33" s="12"/>
      <c r="AI33" s="11"/>
    </row>
    <row r="34" spans="28:35" ht="69.95" customHeight="1" thickTop="1" x14ac:dyDescent="0.25">
      <c r="AB34" s="11"/>
      <c r="AC34" s="56" t="s">
        <v>4</v>
      </c>
      <c r="AD34" s="57"/>
      <c r="AE34" s="30" t="s">
        <v>38</v>
      </c>
      <c r="AF34" s="31" t="s">
        <v>40</v>
      </c>
      <c r="AG34" s="31" t="s">
        <v>72</v>
      </c>
      <c r="AH34" s="32" t="s">
        <v>73</v>
      </c>
      <c r="AI34" s="11"/>
    </row>
    <row r="35" spans="28:35" ht="70.150000000000006" customHeight="1" x14ac:dyDescent="0.25">
      <c r="AB35" s="11"/>
      <c r="AC35" s="58"/>
      <c r="AD35" s="59"/>
      <c r="AE35" s="27" t="s">
        <v>3</v>
      </c>
      <c r="AF35" s="27" t="s">
        <v>3</v>
      </c>
      <c r="AG35" s="27" t="s">
        <v>3</v>
      </c>
      <c r="AH35" s="51" t="s">
        <v>3</v>
      </c>
      <c r="AI35" s="11"/>
    </row>
    <row r="36" spans="28:35" ht="70.150000000000006" customHeight="1" x14ac:dyDescent="0.25">
      <c r="AB36" s="11"/>
      <c r="AC36" s="58"/>
      <c r="AD36" s="59"/>
      <c r="AE36" s="27" t="s">
        <v>3</v>
      </c>
      <c r="AF36" s="27" t="s">
        <v>3</v>
      </c>
      <c r="AG36" s="27" t="s">
        <v>3</v>
      </c>
      <c r="AH36" s="51" t="s">
        <v>3</v>
      </c>
      <c r="AI36" s="11"/>
    </row>
    <row r="37" spans="28:35" ht="70.150000000000006" customHeight="1" x14ac:dyDescent="0.25">
      <c r="AB37" s="11"/>
      <c r="AC37" s="58"/>
      <c r="AD37" s="59"/>
      <c r="AE37" s="27" t="s">
        <v>3</v>
      </c>
      <c r="AF37" s="27" t="s">
        <v>3</v>
      </c>
      <c r="AG37" s="27" t="s">
        <v>3</v>
      </c>
      <c r="AH37" s="51" t="s">
        <v>3</v>
      </c>
      <c r="AI37" s="11"/>
    </row>
    <row r="38" spans="28:35" ht="70.150000000000006" customHeight="1" x14ac:dyDescent="0.25">
      <c r="AB38" s="11"/>
      <c r="AC38" s="58"/>
      <c r="AD38" s="59"/>
      <c r="AE38" s="27" t="s">
        <v>3</v>
      </c>
      <c r="AF38" s="27" t="s">
        <v>3</v>
      </c>
      <c r="AG38" s="27" t="s">
        <v>3</v>
      </c>
      <c r="AH38" s="51" t="s">
        <v>3</v>
      </c>
      <c r="AI38" s="11"/>
    </row>
    <row r="39" spans="28:35" ht="70.150000000000006" customHeight="1" x14ac:dyDescent="0.25">
      <c r="AB39" s="11"/>
      <c r="AC39" s="58"/>
      <c r="AD39" s="59"/>
      <c r="AE39" s="27" t="s">
        <v>3</v>
      </c>
      <c r="AF39" s="27" t="s">
        <v>3</v>
      </c>
      <c r="AG39" s="27" t="s">
        <v>3</v>
      </c>
      <c r="AH39" s="51" t="s">
        <v>3</v>
      </c>
      <c r="AI39" s="11"/>
    </row>
    <row r="40" spans="28:35" ht="70.150000000000006" customHeight="1" thickBot="1" x14ac:dyDescent="0.3">
      <c r="AB40" s="11"/>
      <c r="AC40" s="86"/>
      <c r="AD40" s="87"/>
      <c r="AE40" s="52" t="s">
        <v>3</v>
      </c>
      <c r="AF40" s="52" t="s">
        <v>3</v>
      </c>
      <c r="AG40" s="52" t="s">
        <v>3</v>
      </c>
      <c r="AH40" s="53" t="s">
        <v>3</v>
      </c>
      <c r="AI40" s="11"/>
    </row>
    <row r="41" spans="28:35" ht="68.25" customHeight="1" thickTop="1" x14ac:dyDescent="0.3">
      <c r="AB41" s="11"/>
      <c r="AC41" s="13"/>
      <c r="AD41" s="13"/>
      <c r="AE41" s="13"/>
      <c r="AF41" s="13"/>
      <c r="AG41" s="13"/>
      <c r="AH41" s="13"/>
      <c r="AI41" s="11"/>
    </row>
    <row r="42" spans="28:35" ht="26.25" x14ac:dyDescent="0.4">
      <c r="AB42" s="11"/>
      <c r="AC42" s="13"/>
      <c r="AD42" s="13"/>
      <c r="AE42" s="62" t="s">
        <v>5</v>
      </c>
      <c r="AF42" s="62"/>
      <c r="AG42" s="13"/>
      <c r="AH42" s="13"/>
      <c r="AI42" s="11"/>
    </row>
    <row r="43" spans="28:35" x14ac:dyDescent="0.3">
      <c r="AB43" s="11"/>
      <c r="AC43" s="13"/>
      <c r="AD43" s="13"/>
      <c r="AE43" s="13"/>
      <c r="AF43" s="13"/>
      <c r="AG43" s="13"/>
      <c r="AH43" s="13"/>
      <c r="AI43" s="11"/>
    </row>
    <row r="44" spans="28:35" x14ac:dyDescent="0.3">
      <c r="AB44" s="11"/>
      <c r="AC44" s="13"/>
      <c r="AD44" s="13"/>
      <c r="AE44" s="13"/>
      <c r="AF44" s="13"/>
      <c r="AG44" s="13"/>
      <c r="AH44" s="13"/>
      <c r="AI44" s="11"/>
    </row>
  </sheetData>
  <sheetProtection algorithmName="SHA-512" hashValue="sb4ddo6WpnlxDmXOQb/Sjfs02LSgpLRLZF+ARUkUpClXNC4PgUierqovy+ZCsm/ds7TQ4yo3REQSvj37CgErnA==" saltValue="uGEnEN8cxuSfTEOKBTUkcQ==" spinCount="100000" sheet="1" objects="1" scenarios="1"/>
  <mergeCells count="42">
    <mergeCell ref="AC15:AD15"/>
    <mergeCell ref="AE15:AH15"/>
    <mergeCell ref="AB2:AI2"/>
    <mergeCell ref="AD6:AE6"/>
    <mergeCell ref="AF6:AG6"/>
    <mergeCell ref="AC7:AE7"/>
    <mergeCell ref="AF7:AH7"/>
    <mergeCell ref="AC8:AE8"/>
    <mergeCell ref="AF8:AH8"/>
    <mergeCell ref="AB10:AI10"/>
    <mergeCell ref="AB11:AI11"/>
    <mergeCell ref="AC13:AH13"/>
    <mergeCell ref="AC14:AD14"/>
    <mergeCell ref="AE14:AH14"/>
    <mergeCell ref="AC23:AD23"/>
    <mergeCell ref="AE23:AH23"/>
    <mergeCell ref="AC16:AD16"/>
    <mergeCell ref="AE16:AH16"/>
    <mergeCell ref="AC17:AD17"/>
    <mergeCell ref="AE17:AH17"/>
    <mergeCell ref="AC18:AD18"/>
    <mergeCell ref="AE18:AH18"/>
    <mergeCell ref="AC19:AD19"/>
    <mergeCell ref="AE19:AH19"/>
    <mergeCell ref="AC20:AD20"/>
    <mergeCell ref="AE20:AH20"/>
    <mergeCell ref="AC22:AH22"/>
    <mergeCell ref="AC24:AD24"/>
    <mergeCell ref="AE24:AH24"/>
    <mergeCell ref="AC26:AD26"/>
    <mergeCell ref="AE26:AH26"/>
    <mergeCell ref="AC27:AD27"/>
    <mergeCell ref="AE27:AH27"/>
    <mergeCell ref="AC39:AD39"/>
    <mergeCell ref="AC40:AD40"/>
    <mergeCell ref="AE42:AF42"/>
    <mergeCell ref="AB32:AI32"/>
    <mergeCell ref="AC34:AD34"/>
    <mergeCell ref="AC35:AD35"/>
    <mergeCell ref="AC36:AD36"/>
    <mergeCell ref="AC37:AD37"/>
    <mergeCell ref="AC38:AD38"/>
  </mergeCells>
  <conditionalFormatting sqref="AE29">
    <cfRule type="cellIs" dxfId="7" priority="1" operator="greaterThan">
      <formula>3</formula>
    </cfRule>
    <cfRule type="cellIs" dxfId="6" priority="2" operator="equal">
      <formula>3</formula>
    </cfRule>
  </conditionalFormatting>
  <dataValidations count="13">
    <dataValidation type="list" allowBlank="1" showInputMessage="1" showErrorMessage="1" sqref="AC8 AF8" xr:uid="{BE5504F0-5A20-4100-9E2D-0E793829C1BD}">
      <formula1>$AO$2:$AO$8</formula1>
    </dataValidation>
    <dataValidation type="list" allowBlank="1" showInputMessage="1" showErrorMessage="1" sqref="AE14:AH20" xr:uid="{69ECC3DB-92A8-4805-A5F1-0B068F6FB525}">
      <formula1>$AQ$2:$AQ$4</formula1>
    </dataValidation>
    <dataValidation allowBlank="1" showInputMessage="1" showErrorMessage="1" promptTitle="Double clic" prompt="Ecrire votre justification" sqref="AE25:AH25" xr:uid="{8F5AC3E8-63A3-46D2-98E9-7DCB948A3F1F}"/>
    <dataValidation allowBlank="1" showInputMessage="1" showErrorMessage="1" promptTitle="Double clic" prompt="Ecrire votre justification _x000a_et pistes proposées" sqref="AE24:AH24 AE27:AH27" xr:uid="{293E1DC3-EA14-473F-A173-22438CFD8D61}"/>
    <dataValidation type="list" allowBlank="1" showInputMessage="1" showErrorMessage="1" sqref="AG3" xr:uid="{713B150B-B9FE-4E53-BCE9-0ABE23E85EE7}">
      <formula1>$AN$2:$AN$6</formula1>
    </dataValidation>
    <dataValidation type="list" allowBlank="1" showInputMessage="1" showErrorMessage="1" sqref="AC35:AC40" xr:uid="{32CE97CF-2D29-41E6-AAB1-A8A42C89A271}">
      <formula1>INDIRECT($AE$3)</formula1>
    </dataValidation>
    <dataValidation allowBlank="1" showInputMessage="1" showErrorMessage="1" promptTitle="Double clic" prompt="Ecrire le nom _x000a_de notre Compagnie" sqref="AF6:AG6" xr:uid="{C8928A03-E77D-4AAC-9254-F8B50FC6FC66}"/>
    <dataValidation type="list" allowBlank="1" showInputMessage="1" showErrorMessage="1" sqref="AE23:AH23" xr:uid="{B28009A5-E683-4B23-99A1-2F6ADE50A37D}">
      <formula1>$AR$2:$AR$7</formula1>
    </dataValidation>
    <dataValidation type="list" allowBlank="1" showInputMessage="1" showErrorMessage="1" sqref="AE26:AH26" xr:uid="{FF65A542-2607-4E42-9EEA-EDDA3E820120}">
      <formula1>$AS$2:$AS$7</formula1>
    </dataValidation>
    <dataValidation type="list" allowBlank="1" showInputMessage="1" showErrorMessage="1" sqref="AE35:AE40" xr:uid="{3C3249F6-86D4-45FF-8547-F194E9615194}">
      <formula1>$AT$2:$AT$5</formula1>
    </dataValidation>
    <dataValidation type="list" allowBlank="1" showInputMessage="1" showErrorMessage="1" sqref="AF35:AF40" xr:uid="{130C6170-3145-4C44-B88E-F3C7CE918DF1}">
      <formula1>$AU$2:$AU$5</formula1>
    </dataValidation>
    <dataValidation type="list" allowBlank="1" showInputMessage="1" showErrorMessage="1" sqref="AG35:AG40" xr:uid="{349DE62F-B98D-40AE-9CB8-B031C1A005B3}">
      <formula1>$AV$2:$AV$6</formula1>
    </dataValidation>
    <dataValidation type="list" allowBlank="1" showInputMessage="1" showErrorMessage="1" sqref="AH35:AH40" xr:uid="{919D3E2D-C7BC-4D4F-B1F2-DFD1F6630CD8}">
      <formula1>$AW$2:$AW$6</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6AF58BF-A07D-4E86-8821-82B7AF7C274E}">
          <x14:formula1>
            <xm:f>Parametres!A1:O1</xm:f>
          </x14:formula1>
          <xm:sqref>AE3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890EC-5C3F-4547-B4FD-6385B6AF7A64}">
  <dimension ref="A1:XFC44"/>
  <sheetViews>
    <sheetView showGridLines="0" topLeftCell="AB1" zoomScale="90" zoomScaleNormal="90" workbookViewId="0">
      <selection activeCell="AA1" sqref="A1:AA1048576"/>
    </sheetView>
  </sheetViews>
  <sheetFormatPr baseColWidth="10" defaultColWidth="0" defaultRowHeight="18.75" x14ac:dyDescent="0.3"/>
  <cols>
    <col min="1" max="1" width="5.28515625" hidden="1" customWidth="1"/>
    <col min="2" max="2" width="5.5703125" hidden="1" customWidth="1"/>
    <col min="3" max="3" width="4.42578125" hidden="1" customWidth="1"/>
    <col min="4" max="4" width="7.28515625" hidden="1" customWidth="1"/>
    <col min="5" max="5" width="4.28515625" hidden="1" customWidth="1"/>
    <col min="6" max="6" width="15.7109375" hidden="1" customWidth="1"/>
    <col min="7" max="7" width="12.85546875" hidden="1" customWidth="1"/>
    <col min="8" max="8" width="13.140625" hidden="1" customWidth="1"/>
    <col min="9" max="9" width="9.7109375" hidden="1" customWidth="1"/>
    <col min="10" max="10" width="11.7109375" hidden="1" customWidth="1"/>
    <col min="11" max="11" width="4.140625" hidden="1" customWidth="1"/>
    <col min="12" max="12" width="9.42578125" hidden="1" customWidth="1"/>
    <col min="13" max="13" width="8.85546875" hidden="1" customWidth="1"/>
    <col min="14" max="14" width="7.42578125" hidden="1" customWidth="1"/>
    <col min="15" max="15" width="6.140625" hidden="1" customWidth="1"/>
    <col min="16" max="16" width="7.140625" hidden="1" customWidth="1"/>
    <col min="17" max="17" width="7.5703125" hidden="1" customWidth="1"/>
    <col min="18" max="18" width="19.85546875" hidden="1" customWidth="1"/>
    <col min="19" max="19" width="17.28515625" hidden="1" customWidth="1"/>
    <col min="20" max="20" width="15.140625" hidden="1" customWidth="1"/>
    <col min="21" max="21" width="5.28515625" hidden="1"/>
    <col min="22" max="27" width="6.140625" hidden="1" customWidth="1"/>
    <col min="28" max="28" width="4.42578125" customWidth="1"/>
    <col min="29" max="34" width="20.7109375" style="10" customWidth="1"/>
    <col min="35" max="35" width="4.42578125" customWidth="1"/>
    <col min="36" max="38" width="8.7109375" hidden="1"/>
    <col min="39" max="42" width="15.7109375" hidden="1"/>
    <col min="43" max="52" width="40.7109375" hidden="1"/>
    <col min="53" max="53" width="7.140625" hidden="1"/>
    <col min="54" max="54" width="9.7109375" hidden="1"/>
    <col min="55" max="16382" width="8.7109375" hidden="1"/>
    <col min="16383" max="16383" width="5.5703125" hidden="1"/>
    <col min="16384" max="16384" width="4.28515625" hidden="1"/>
  </cols>
  <sheetData>
    <row r="1" spans="1:54" ht="30" customHeight="1" x14ac:dyDescent="0.35">
      <c r="A1" s="44" t="s">
        <v>0</v>
      </c>
      <c r="B1" s="44" t="s">
        <v>6</v>
      </c>
      <c r="C1" s="44" t="s">
        <v>55</v>
      </c>
      <c r="D1" s="44" t="s">
        <v>54</v>
      </c>
      <c r="E1" s="44" t="s">
        <v>59</v>
      </c>
      <c r="F1" s="44" t="s">
        <v>38</v>
      </c>
      <c r="G1" s="44" t="s">
        <v>40</v>
      </c>
      <c r="H1" s="44" t="s">
        <v>61</v>
      </c>
      <c r="I1" s="44" t="s">
        <v>77</v>
      </c>
      <c r="J1" s="45" t="s">
        <v>82</v>
      </c>
      <c r="K1" s="44" t="s">
        <v>56</v>
      </c>
      <c r="L1" s="44" t="s">
        <v>18</v>
      </c>
      <c r="M1" s="44" t="s">
        <v>19</v>
      </c>
      <c r="N1" s="44" t="s">
        <v>20</v>
      </c>
      <c r="O1" s="44" t="s">
        <v>21</v>
      </c>
      <c r="P1" s="44" t="s">
        <v>22</v>
      </c>
      <c r="Q1" s="44" t="s">
        <v>53</v>
      </c>
      <c r="R1" s="45" t="s">
        <v>79</v>
      </c>
      <c r="S1" s="46" t="s">
        <v>81</v>
      </c>
      <c r="T1" s="47" t="s">
        <v>80</v>
      </c>
      <c r="AA1" s="8"/>
      <c r="AB1" s="8"/>
      <c r="AC1" s="13"/>
      <c r="AD1" s="13"/>
      <c r="AE1" s="13"/>
      <c r="AF1" s="13"/>
      <c r="AG1" s="13"/>
      <c r="AH1" s="13"/>
      <c r="AI1" s="8"/>
      <c r="AJ1" s="8"/>
      <c r="AN1" t="s">
        <v>59</v>
      </c>
      <c r="AO1" s="24" t="s">
        <v>48</v>
      </c>
      <c r="AP1" s="24"/>
      <c r="AQ1" s="24" t="s">
        <v>16</v>
      </c>
      <c r="AR1" s="24" t="s">
        <v>23</v>
      </c>
      <c r="AS1" s="24" t="s">
        <v>24</v>
      </c>
      <c r="AT1" s="24" t="s">
        <v>38</v>
      </c>
      <c r="AU1" s="24" t="s">
        <v>40</v>
      </c>
      <c r="AV1" s="24" t="s">
        <v>61</v>
      </c>
      <c r="AW1" s="24" t="s">
        <v>62</v>
      </c>
      <c r="AX1" s="24" t="s">
        <v>62</v>
      </c>
      <c r="AY1" s="24" t="s">
        <v>23</v>
      </c>
      <c r="AZ1" s="24" t="s">
        <v>24</v>
      </c>
      <c r="BA1" s="24" t="s">
        <v>76</v>
      </c>
      <c r="BB1" s="24" t="s">
        <v>78</v>
      </c>
    </row>
    <row r="2" spans="1:54" ht="191.25" customHeight="1" thickBot="1" x14ac:dyDescent="0.4">
      <c r="A2" t="str">
        <f>$AE$3</f>
        <v>MAR_3e</v>
      </c>
      <c r="B2">
        <f>AC35</f>
        <v>0</v>
      </c>
      <c r="C2">
        <f>$AF$6</f>
        <v>0</v>
      </c>
      <c r="D2" t="str">
        <f>$AC$8</f>
        <v>Groupe 2</v>
      </c>
      <c r="E2">
        <f>$AG$3</f>
        <v>1</v>
      </c>
      <c r="F2" t="str">
        <f t="shared" ref="F2:F7" si="0">IF(AE35=$AT$3,0,IF(AE35=$AT$4,1,IF(AE35=$AT$5,2,"…")))</f>
        <v>…</v>
      </c>
      <c r="G2" t="str">
        <f t="shared" ref="G2:G7" si="1">IF(AF35=$AU$3,0,IF(AF35=$AU$4,1,IF(AF35=$AU$5,2,"…")))</f>
        <v>…</v>
      </c>
      <c r="H2" t="str">
        <f t="shared" ref="H2:H7" si="2">IF(AG35=$AV$3,0,IF(AG35=$AV$4,1,IF(AG35=$AV$5,2,IF(AG35=$AV$6,3,"…"))))</f>
        <v>…</v>
      </c>
      <c r="I2" t="str">
        <f t="shared" ref="I2:I7" si="3">IF(AH35=$AW$3,0,IF(AH35=$AW$4,1,IF(AH35=$AW$5,2,IF(AH35=$AW$6,3,"…"))))</f>
        <v>…</v>
      </c>
      <c r="J2">
        <f>SUM(F2:I2)</f>
        <v>0</v>
      </c>
      <c r="K2">
        <f>IF($AE$14=$AQ$2,0,IF($AE$14=$AQ$3,1,IF($AE$14=$AQ$4,2,"")))</f>
        <v>0</v>
      </c>
      <c r="L2">
        <f>IF($AE$15=$AQ$2,0,IF($AE$15=$AQ$3,1,IF($AE$15=$AQ$4,2,"")))</f>
        <v>0</v>
      </c>
      <c r="M2">
        <f>IF($AE$16=$AQ$2,0,IF($AE$16=$AQ$3,1,IF($AE$16=$AQ$4,2,"")))</f>
        <v>0</v>
      </c>
      <c r="N2">
        <f>IF($AE$17=$AQ$2,0,IF($AE$17=$AQ$3,1,IF($AE$17=$AQ$4,2,"")))</f>
        <v>0</v>
      </c>
      <c r="O2">
        <f>IF($AE$18=$AQ$2,0,IF($AE$18=$AQ$3,1,IF($AE$18=$AQ$4,2,"")))</f>
        <v>0</v>
      </c>
      <c r="P2">
        <f>IF($AE$19=$AQ$2,0,IF($AE$19=$AQ$3,1,IF($AE$19=$AQ$4,2,"")))</f>
        <v>0</v>
      </c>
      <c r="Q2">
        <f>IF($AE$20=$AQ$2,0,IF($AE$20=$AQ$3,1,IF($AE$20=$AQ$4,2,"")))</f>
        <v>0</v>
      </c>
      <c r="R2">
        <f t="shared" ref="R2:R7" si="4">SUM(K2:Q2)</f>
        <v>0</v>
      </c>
      <c r="S2">
        <f t="shared" ref="S2:S7" si="5">AY2</f>
        <v>0</v>
      </c>
      <c r="T2">
        <f t="shared" ref="T2:T7" si="6">ROUND((R2+J2+BB2)*20/27,1)</f>
        <v>0</v>
      </c>
      <c r="AA2" s="14"/>
      <c r="AB2" s="93" t="s">
        <v>7</v>
      </c>
      <c r="AC2" s="94"/>
      <c r="AD2" s="94"/>
      <c r="AE2" s="94"/>
      <c r="AF2" s="94"/>
      <c r="AG2" s="94"/>
      <c r="AH2" s="94"/>
      <c r="AI2" s="94"/>
      <c r="AJ2" s="14"/>
      <c r="AN2">
        <v>1</v>
      </c>
      <c r="AO2" s="24" t="s">
        <v>10</v>
      </c>
      <c r="AP2" s="24"/>
      <c r="AQ2" s="24" t="s">
        <v>17</v>
      </c>
      <c r="AR2" s="24" t="s">
        <v>34</v>
      </c>
      <c r="AS2" s="24" t="s">
        <v>34</v>
      </c>
      <c r="AT2" s="24" t="s">
        <v>3</v>
      </c>
      <c r="AU2" s="24" t="s">
        <v>3</v>
      </c>
      <c r="AV2" s="24" t="s">
        <v>3</v>
      </c>
      <c r="AW2" s="24" t="s">
        <v>3</v>
      </c>
      <c r="AX2" s="24" t="s">
        <v>3</v>
      </c>
      <c r="AY2">
        <f>IF($AE$23=$AR$2,0,1)</f>
        <v>0</v>
      </c>
      <c r="AZ2">
        <f>IF($AE$26=$AR$2,0,1)</f>
        <v>0</v>
      </c>
      <c r="BA2">
        <f>SUM(AY2:AZ2)</f>
        <v>0</v>
      </c>
      <c r="BB2">
        <f>IF(AY2=0,0,3)</f>
        <v>0</v>
      </c>
    </row>
    <row r="3" spans="1:54" ht="36" customHeight="1" thickTop="1" thickBot="1" x14ac:dyDescent="0.4">
      <c r="A3" t="str">
        <f t="shared" ref="A3:A7" si="7">$AE$3</f>
        <v>MAR_3e</v>
      </c>
      <c r="B3">
        <f t="shared" ref="B3:B7" si="8">AC36</f>
        <v>0</v>
      </c>
      <c r="C3">
        <f t="shared" ref="C3:C7" si="9">$AF$6</f>
        <v>0</v>
      </c>
      <c r="D3" t="str">
        <f t="shared" ref="D3:D7" si="10">$AC$8</f>
        <v>Groupe 2</v>
      </c>
      <c r="E3">
        <f t="shared" ref="E3:E7" si="11">$AG$3</f>
        <v>1</v>
      </c>
      <c r="F3" t="str">
        <f t="shared" si="0"/>
        <v>…</v>
      </c>
      <c r="G3" t="str">
        <f t="shared" si="1"/>
        <v>…</v>
      </c>
      <c r="H3" t="str">
        <f t="shared" si="2"/>
        <v>…</v>
      </c>
      <c r="I3" t="str">
        <f t="shared" si="3"/>
        <v>…</v>
      </c>
      <c r="J3">
        <f t="shared" ref="J3:J7" si="12">SUM(F3:I3)</f>
        <v>0</v>
      </c>
      <c r="K3">
        <f t="shared" ref="K3:K7" si="13">IF($AE$14=$AQ$2,0,IF($AE$14=$AQ$3,1,IF($AE$14=$AQ$4,2,"")))</f>
        <v>0</v>
      </c>
      <c r="L3">
        <f t="shared" ref="L3:L7" si="14">IF($AE$15=$AQ$2,0,IF($AE$15=$AQ$3,1,IF($AE$15=$AQ$4,2,"")))</f>
        <v>0</v>
      </c>
      <c r="M3">
        <f t="shared" ref="M3:M7" si="15">IF($AE$16=$AQ$2,0,IF($AE$16=$AQ$3,1,IF($AE$16=$AQ$4,2,"")))</f>
        <v>0</v>
      </c>
      <c r="N3">
        <f t="shared" ref="N3:N7" si="16">IF($AE$17=$AQ$2,0,IF($AE$17=$AQ$3,1,IF($AE$17=$AQ$4,2,"")))</f>
        <v>0</v>
      </c>
      <c r="O3">
        <f t="shared" ref="O3:O7" si="17">IF($AE$18=$AQ$2,0,IF($AE$18=$AQ$3,1,IF($AE$18=$AQ$4,2,"")))</f>
        <v>0</v>
      </c>
      <c r="P3">
        <f t="shared" ref="P3:P7" si="18">IF($AE$19=$AQ$2,0,IF($AE$19=$AQ$3,1,IF($AE$19=$AQ$4,2,"")))</f>
        <v>0</v>
      </c>
      <c r="Q3">
        <f t="shared" ref="Q3:Q7" si="19">IF($AE$20=$AQ$2,0,IF($AE$20=$AQ$3,1,IF($AE$20=$AQ$4,2,"")))</f>
        <v>0</v>
      </c>
      <c r="R3">
        <f t="shared" si="4"/>
        <v>0</v>
      </c>
      <c r="S3">
        <f t="shared" si="5"/>
        <v>0</v>
      </c>
      <c r="T3">
        <f t="shared" si="6"/>
        <v>0</v>
      </c>
      <c r="AB3" s="11"/>
      <c r="AC3" s="13"/>
      <c r="AD3" s="37" t="s">
        <v>0</v>
      </c>
      <c r="AE3" s="40" t="s">
        <v>1</v>
      </c>
      <c r="AF3" s="41" t="s">
        <v>59</v>
      </c>
      <c r="AG3" s="43">
        <v>1</v>
      </c>
      <c r="AH3" s="13"/>
      <c r="AI3" s="11"/>
      <c r="AN3">
        <v>2</v>
      </c>
      <c r="AO3" s="24" t="s">
        <v>11</v>
      </c>
      <c r="AP3" s="24"/>
      <c r="AQ3" s="24" t="s">
        <v>36</v>
      </c>
      <c r="AR3" s="24" t="s">
        <v>25</v>
      </c>
      <c r="AS3" s="24" t="s">
        <v>29</v>
      </c>
      <c r="AT3" s="24" t="s">
        <v>68</v>
      </c>
      <c r="AU3" s="24" t="s">
        <v>43</v>
      </c>
      <c r="AV3" s="24" t="s">
        <v>63</v>
      </c>
      <c r="AW3" s="24" t="s">
        <v>67</v>
      </c>
      <c r="AX3" s="24" t="s">
        <v>67</v>
      </c>
      <c r="AY3">
        <f t="shared" ref="AY3:AY7" si="20">IF($AE$23=$AR$2,0,1)</f>
        <v>0</v>
      </c>
      <c r="AZ3">
        <f t="shared" ref="AZ3:AZ7" si="21">IF($AE$26=$AR$2,0,1)</f>
        <v>0</v>
      </c>
      <c r="BA3">
        <f t="shared" ref="BA3:BA7" si="22">SUM(AY3:AZ3)</f>
        <v>0</v>
      </c>
      <c r="BB3">
        <f t="shared" ref="BB3:BB7" si="23">IF(AY3=0,0,3)</f>
        <v>0</v>
      </c>
    </row>
    <row r="4" spans="1:54" ht="11.25" customHeight="1" thickTop="1" x14ac:dyDescent="0.35">
      <c r="A4" t="str">
        <f t="shared" si="7"/>
        <v>MAR_3e</v>
      </c>
      <c r="B4">
        <f t="shared" si="8"/>
        <v>0</v>
      </c>
      <c r="C4">
        <f t="shared" si="9"/>
        <v>0</v>
      </c>
      <c r="D4" t="str">
        <f t="shared" si="10"/>
        <v>Groupe 2</v>
      </c>
      <c r="E4">
        <f t="shared" si="11"/>
        <v>1</v>
      </c>
      <c r="F4" t="str">
        <f t="shared" si="0"/>
        <v>…</v>
      </c>
      <c r="G4" t="str">
        <f t="shared" si="1"/>
        <v>…</v>
      </c>
      <c r="H4" t="str">
        <f t="shared" si="2"/>
        <v>…</v>
      </c>
      <c r="I4" t="str">
        <f t="shared" si="3"/>
        <v>…</v>
      </c>
      <c r="J4">
        <f t="shared" si="12"/>
        <v>0</v>
      </c>
      <c r="K4">
        <f t="shared" si="13"/>
        <v>0</v>
      </c>
      <c r="L4">
        <f t="shared" si="14"/>
        <v>0</v>
      </c>
      <c r="M4">
        <f t="shared" si="15"/>
        <v>0</v>
      </c>
      <c r="N4">
        <f t="shared" si="16"/>
        <v>0</v>
      </c>
      <c r="O4">
        <f t="shared" si="17"/>
        <v>0</v>
      </c>
      <c r="P4">
        <f t="shared" si="18"/>
        <v>0</v>
      </c>
      <c r="Q4">
        <f t="shared" si="19"/>
        <v>0</v>
      </c>
      <c r="R4">
        <f t="shared" si="4"/>
        <v>0</v>
      </c>
      <c r="S4">
        <f t="shared" si="5"/>
        <v>0</v>
      </c>
      <c r="T4">
        <f t="shared" si="6"/>
        <v>0</v>
      </c>
      <c r="AB4" s="11"/>
      <c r="AC4" s="12"/>
      <c r="AD4" s="12"/>
      <c r="AE4" s="12"/>
      <c r="AF4" s="12"/>
      <c r="AG4" s="12"/>
      <c r="AH4" s="12"/>
      <c r="AI4" s="11"/>
      <c r="AN4">
        <v>3</v>
      </c>
      <c r="AO4" s="24" t="s">
        <v>12</v>
      </c>
      <c r="AP4" s="24"/>
      <c r="AQ4" s="24" t="s">
        <v>46</v>
      </c>
      <c r="AR4" s="25" t="s">
        <v>26</v>
      </c>
      <c r="AS4" s="24" t="s">
        <v>30</v>
      </c>
      <c r="AT4" s="24" t="s">
        <v>42</v>
      </c>
      <c r="AU4" s="24" t="s">
        <v>44</v>
      </c>
      <c r="AV4" s="24" t="s">
        <v>64</v>
      </c>
      <c r="AW4" s="24" t="s">
        <v>74</v>
      </c>
      <c r="AX4" s="24" t="s">
        <v>70</v>
      </c>
      <c r="AY4">
        <f t="shared" si="20"/>
        <v>0</v>
      </c>
      <c r="AZ4">
        <f t="shared" si="21"/>
        <v>0</v>
      </c>
      <c r="BA4">
        <f t="shared" si="22"/>
        <v>0</v>
      </c>
      <c r="BB4">
        <f t="shared" si="23"/>
        <v>0</v>
      </c>
    </row>
    <row r="5" spans="1:54" ht="18" customHeight="1" thickBot="1" x14ac:dyDescent="0.4">
      <c r="A5" t="str">
        <f t="shared" si="7"/>
        <v>MAR_3e</v>
      </c>
      <c r="B5">
        <f t="shared" si="8"/>
        <v>0</v>
      </c>
      <c r="C5">
        <f t="shared" si="9"/>
        <v>0</v>
      </c>
      <c r="D5" t="str">
        <f t="shared" si="10"/>
        <v>Groupe 2</v>
      </c>
      <c r="E5">
        <f t="shared" si="11"/>
        <v>1</v>
      </c>
      <c r="F5" t="str">
        <f t="shared" si="0"/>
        <v>…</v>
      </c>
      <c r="G5" t="str">
        <f t="shared" si="1"/>
        <v>…</v>
      </c>
      <c r="H5" t="str">
        <f t="shared" si="2"/>
        <v>…</v>
      </c>
      <c r="I5" t="str">
        <f t="shared" si="3"/>
        <v>…</v>
      </c>
      <c r="J5">
        <f t="shared" si="12"/>
        <v>0</v>
      </c>
      <c r="K5">
        <f t="shared" si="13"/>
        <v>0</v>
      </c>
      <c r="L5">
        <f t="shared" si="14"/>
        <v>0</v>
      </c>
      <c r="M5">
        <f t="shared" si="15"/>
        <v>0</v>
      </c>
      <c r="N5">
        <f t="shared" si="16"/>
        <v>0</v>
      </c>
      <c r="O5">
        <f t="shared" si="17"/>
        <v>0</v>
      </c>
      <c r="P5">
        <f t="shared" si="18"/>
        <v>0</v>
      </c>
      <c r="Q5">
        <f t="shared" si="19"/>
        <v>0</v>
      </c>
      <c r="R5">
        <f t="shared" si="4"/>
        <v>0</v>
      </c>
      <c r="S5">
        <f t="shared" si="5"/>
        <v>0</v>
      </c>
      <c r="T5">
        <f t="shared" si="6"/>
        <v>0</v>
      </c>
      <c r="AB5" s="11"/>
      <c r="AC5" s="12"/>
      <c r="AD5" s="12"/>
      <c r="AE5" s="19"/>
      <c r="AF5" s="12"/>
      <c r="AG5" s="12"/>
      <c r="AH5" s="12"/>
      <c r="AI5" s="11"/>
      <c r="AN5">
        <v>4</v>
      </c>
      <c r="AO5" s="24" t="s">
        <v>13</v>
      </c>
      <c r="AP5" s="24"/>
      <c r="AQ5" s="24"/>
      <c r="AR5" s="25" t="s">
        <v>27</v>
      </c>
      <c r="AS5" s="24" t="s">
        <v>31</v>
      </c>
      <c r="AT5" s="24" t="s">
        <v>39</v>
      </c>
      <c r="AU5" s="24" t="s">
        <v>41</v>
      </c>
      <c r="AV5" s="24" t="s">
        <v>65</v>
      </c>
      <c r="AW5" s="24" t="s">
        <v>75</v>
      </c>
      <c r="AX5" s="24" t="s">
        <v>69</v>
      </c>
      <c r="AY5">
        <f t="shared" si="20"/>
        <v>0</v>
      </c>
      <c r="AZ5">
        <f t="shared" si="21"/>
        <v>0</v>
      </c>
      <c r="BA5">
        <f t="shared" si="22"/>
        <v>0</v>
      </c>
      <c r="BB5">
        <f t="shared" si="23"/>
        <v>0</v>
      </c>
    </row>
    <row r="6" spans="1:54" ht="43.5" customHeight="1" thickBot="1" x14ac:dyDescent="0.4">
      <c r="A6" t="str">
        <f t="shared" si="7"/>
        <v>MAR_3e</v>
      </c>
      <c r="B6">
        <f t="shared" si="8"/>
        <v>0</v>
      </c>
      <c r="C6">
        <f t="shared" si="9"/>
        <v>0</v>
      </c>
      <c r="D6" t="str">
        <f t="shared" si="10"/>
        <v>Groupe 2</v>
      </c>
      <c r="E6">
        <f t="shared" si="11"/>
        <v>1</v>
      </c>
      <c r="F6" t="str">
        <f t="shared" si="0"/>
        <v>…</v>
      </c>
      <c r="G6" t="str">
        <f t="shared" si="1"/>
        <v>…</v>
      </c>
      <c r="H6" t="str">
        <f t="shared" si="2"/>
        <v>…</v>
      </c>
      <c r="I6" t="str">
        <f t="shared" si="3"/>
        <v>…</v>
      </c>
      <c r="J6">
        <f t="shared" si="12"/>
        <v>0</v>
      </c>
      <c r="K6">
        <f t="shared" si="13"/>
        <v>0</v>
      </c>
      <c r="L6">
        <f t="shared" si="14"/>
        <v>0</v>
      </c>
      <c r="M6">
        <f t="shared" si="15"/>
        <v>0</v>
      </c>
      <c r="N6">
        <f t="shared" si="16"/>
        <v>0</v>
      </c>
      <c r="O6">
        <f t="shared" si="17"/>
        <v>0</v>
      </c>
      <c r="P6">
        <f t="shared" si="18"/>
        <v>0</v>
      </c>
      <c r="Q6">
        <f t="shared" si="19"/>
        <v>0</v>
      </c>
      <c r="R6">
        <f t="shared" si="4"/>
        <v>0</v>
      </c>
      <c r="S6">
        <f t="shared" si="5"/>
        <v>0</v>
      </c>
      <c r="T6">
        <f t="shared" si="6"/>
        <v>0</v>
      </c>
      <c r="AB6" s="11"/>
      <c r="AC6" s="39"/>
      <c r="AD6" s="91" t="s">
        <v>57</v>
      </c>
      <c r="AE6" s="92"/>
      <c r="AF6" s="89"/>
      <c r="AG6" s="90"/>
      <c r="AH6" s="38"/>
      <c r="AI6" s="11"/>
      <c r="AN6" t="s">
        <v>60</v>
      </c>
      <c r="AO6" s="24"/>
      <c r="AP6" s="24"/>
      <c r="AQ6" s="24"/>
      <c r="AR6" s="25" t="s">
        <v>28</v>
      </c>
      <c r="AS6" s="24" t="s">
        <v>32</v>
      </c>
      <c r="AT6" s="42"/>
      <c r="AU6" s="24"/>
      <c r="AV6" s="24" t="s">
        <v>66</v>
      </c>
      <c r="AW6" s="24" t="s">
        <v>71</v>
      </c>
      <c r="AX6" s="24" t="s">
        <v>71</v>
      </c>
      <c r="AY6">
        <f t="shared" si="20"/>
        <v>0</v>
      </c>
      <c r="AZ6">
        <f t="shared" si="21"/>
        <v>0</v>
      </c>
      <c r="BA6">
        <f t="shared" si="22"/>
        <v>0</v>
      </c>
      <c r="BB6">
        <f t="shared" si="23"/>
        <v>0</v>
      </c>
    </row>
    <row r="7" spans="1:54" ht="35.1" customHeight="1" thickTop="1" x14ac:dyDescent="0.35">
      <c r="A7" t="str">
        <f t="shared" si="7"/>
        <v>MAR_3e</v>
      </c>
      <c r="B7">
        <f t="shared" si="8"/>
        <v>0</v>
      </c>
      <c r="C7">
        <f t="shared" si="9"/>
        <v>0</v>
      </c>
      <c r="D7" t="str">
        <f t="shared" si="10"/>
        <v>Groupe 2</v>
      </c>
      <c r="E7">
        <f t="shared" si="11"/>
        <v>1</v>
      </c>
      <c r="F7" t="str">
        <f t="shared" si="0"/>
        <v>…</v>
      </c>
      <c r="G7" t="str">
        <f t="shared" si="1"/>
        <v>…</v>
      </c>
      <c r="H7" t="str">
        <f t="shared" si="2"/>
        <v>…</v>
      </c>
      <c r="I7" t="str">
        <f t="shared" si="3"/>
        <v>…</v>
      </c>
      <c r="J7">
        <f t="shared" si="12"/>
        <v>0</v>
      </c>
      <c r="K7">
        <f t="shared" si="13"/>
        <v>0</v>
      </c>
      <c r="L7">
        <f t="shared" si="14"/>
        <v>0</v>
      </c>
      <c r="M7">
        <f t="shared" si="15"/>
        <v>0</v>
      </c>
      <c r="N7">
        <f t="shared" si="16"/>
        <v>0</v>
      </c>
      <c r="O7">
        <f t="shared" si="17"/>
        <v>0</v>
      </c>
      <c r="P7">
        <f t="shared" si="18"/>
        <v>0</v>
      </c>
      <c r="Q7">
        <f t="shared" si="19"/>
        <v>0</v>
      </c>
      <c r="R7">
        <f t="shared" si="4"/>
        <v>0</v>
      </c>
      <c r="S7">
        <f t="shared" si="5"/>
        <v>0</v>
      </c>
      <c r="T7">
        <f t="shared" si="6"/>
        <v>0</v>
      </c>
      <c r="AB7" s="11"/>
      <c r="AC7" s="97" t="s">
        <v>8</v>
      </c>
      <c r="AD7" s="98"/>
      <c r="AE7" s="98"/>
      <c r="AF7" s="98" t="s">
        <v>9</v>
      </c>
      <c r="AG7" s="98"/>
      <c r="AH7" s="99"/>
      <c r="AI7" s="11"/>
      <c r="AO7" s="24" t="s">
        <v>14</v>
      </c>
      <c r="AP7" s="24"/>
      <c r="AQ7" s="24"/>
      <c r="AR7" s="24" t="s">
        <v>33</v>
      </c>
      <c r="AS7" s="24" t="s">
        <v>33</v>
      </c>
      <c r="AT7" s="24"/>
      <c r="AU7" s="24"/>
      <c r="AW7" s="24"/>
      <c r="AX7" s="24"/>
      <c r="AY7">
        <f t="shared" si="20"/>
        <v>0</v>
      </c>
      <c r="AZ7">
        <f t="shared" si="21"/>
        <v>0</v>
      </c>
      <c r="BA7">
        <f t="shared" si="22"/>
        <v>0</v>
      </c>
      <c r="BB7">
        <f t="shared" si="23"/>
        <v>0</v>
      </c>
    </row>
    <row r="8" spans="1:54" ht="35.1" customHeight="1" thickBot="1" x14ac:dyDescent="0.4">
      <c r="AB8" s="11"/>
      <c r="AC8" s="100" t="s">
        <v>11</v>
      </c>
      <c r="AD8" s="63"/>
      <c r="AE8" s="63"/>
      <c r="AF8" s="63" t="s">
        <v>10</v>
      </c>
      <c r="AG8" s="63"/>
      <c r="AH8" s="64"/>
      <c r="AI8" s="11"/>
      <c r="AO8" s="24" t="s">
        <v>15</v>
      </c>
      <c r="AP8" s="24"/>
      <c r="AQ8" s="24"/>
      <c r="AT8" s="24"/>
      <c r="AU8" s="24"/>
      <c r="AV8" s="24"/>
      <c r="AW8" s="24"/>
      <c r="AX8" s="24"/>
      <c r="AY8" s="24"/>
    </row>
    <row r="9" spans="1:54" ht="47.25" customHeight="1" thickTop="1" x14ac:dyDescent="0.3">
      <c r="AB9" s="11"/>
      <c r="AC9" s="13"/>
      <c r="AD9" s="13"/>
      <c r="AE9" s="13"/>
      <c r="AF9" s="13"/>
      <c r="AG9" s="13"/>
      <c r="AH9" s="13"/>
      <c r="AI9" s="11"/>
    </row>
    <row r="10" spans="1:54" ht="39.75" customHeight="1" x14ac:dyDescent="0.25">
      <c r="AB10" s="95" t="s">
        <v>47</v>
      </c>
      <c r="AC10" s="95"/>
      <c r="AD10" s="95"/>
      <c r="AE10" s="95"/>
      <c r="AF10" s="95"/>
      <c r="AG10" s="95"/>
      <c r="AH10" s="95"/>
      <c r="AI10" s="95"/>
    </row>
    <row r="11" spans="1:54" ht="47.25" customHeight="1" x14ac:dyDescent="0.25">
      <c r="AB11" s="101" t="s">
        <v>83</v>
      </c>
      <c r="AC11" s="101"/>
      <c r="AD11" s="101"/>
      <c r="AE11" s="101"/>
      <c r="AF11" s="101"/>
      <c r="AG11" s="101"/>
      <c r="AH11" s="101"/>
      <c r="AI11" s="101"/>
    </row>
    <row r="12" spans="1:54" ht="23.25" customHeight="1" thickBot="1" x14ac:dyDescent="0.35">
      <c r="AB12" s="11"/>
      <c r="AC12" s="12"/>
      <c r="AD12" s="13"/>
      <c r="AE12" s="13"/>
      <c r="AF12" s="13"/>
      <c r="AG12" s="13"/>
      <c r="AH12" s="12"/>
      <c r="AI12" s="11"/>
    </row>
    <row r="13" spans="1:54" ht="60" customHeight="1" thickTop="1" x14ac:dyDescent="0.25">
      <c r="AB13" s="11"/>
      <c r="AC13" s="75" t="s">
        <v>37</v>
      </c>
      <c r="AD13" s="76"/>
      <c r="AE13" s="76"/>
      <c r="AF13" s="76"/>
      <c r="AG13" s="76"/>
      <c r="AH13" s="77"/>
      <c r="AI13" s="11"/>
      <c r="AL13" s="9"/>
    </row>
    <row r="14" spans="1:54" ht="60" customHeight="1" x14ac:dyDescent="0.25">
      <c r="AB14" s="11"/>
      <c r="AC14" s="78" t="s">
        <v>35</v>
      </c>
      <c r="AD14" s="79"/>
      <c r="AE14" s="60" t="s">
        <v>17</v>
      </c>
      <c r="AF14" s="60"/>
      <c r="AG14" s="60"/>
      <c r="AH14" s="61"/>
      <c r="AI14" s="11"/>
      <c r="AL14" s="9"/>
    </row>
    <row r="15" spans="1:54" ht="60" customHeight="1" x14ac:dyDescent="0.25">
      <c r="AB15" s="11"/>
      <c r="AC15" s="78" t="s">
        <v>18</v>
      </c>
      <c r="AD15" s="79"/>
      <c r="AE15" s="60" t="s">
        <v>17</v>
      </c>
      <c r="AF15" s="60"/>
      <c r="AG15" s="60"/>
      <c r="AH15" s="61"/>
      <c r="AI15" s="11"/>
      <c r="AL15" s="9"/>
      <c r="AM15" t="s">
        <v>51</v>
      </c>
      <c r="AN15" t="s">
        <v>52</v>
      </c>
    </row>
    <row r="16" spans="1:54" ht="60" customHeight="1" x14ac:dyDescent="0.25">
      <c r="AB16" s="11"/>
      <c r="AC16" s="78" t="s">
        <v>19</v>
      </c>
      <c r="AD16" s="79"/>
      <c r="AE16" s="60" t="s">
        <v>17</v>
      </c>
      <c r="AF16" s="60"/>
      <c r="AG16" s="60"/>
      <c r="AH16" s="61"/>
      <c r="AI16" s="11"/>
      <c r="AL16" s="9"/>
      <c r="AM16">
        <v>27</v>
      </c>
      <c r="AN16">
        <v>334</v>
      </c>
    </row>
    <row r="17" spans="28:38" ht="60" customHeight="1" x14ac:dyDescent="0.25">
      <c r="AB17" s="11"/>
      <c r="AC17" s="78" t="s">
        <v>20</v>
      </c>
      <c r="AD17" s="79"/>
      <c r="AE17" s="60" t="s">
        <v>17</v>
      </c>
      <c r="AF17" s="60"/>
      <c r="AG17" s="60"/>
      <c r="AH17" s="61"/>
      <c r="AI17" s="11"/>
      <c r="AL17" s="9"/>
    </row>
    <row r="18" spans="28:38" ht="60" customHeight="1" x14ac:dyDescent="0.25">
      <c r="AB18" s="11"/>
      <c r="AC18" s="78" t="s">
        <v>21</v>
      </c>
      <c r="AD18" s="79"/>
      <c r="AE18" s="60" t="s">
        <v>17</v>
      </c>
      <c r="AF18" s="60"/>
      <c r="AG18" s="60"/>
      <c r="AH18" s="61"/>
      <c r="AI18" s="11"/>
      <c r="AL18" s="9"/>
    </row>
    <row r="19" spans="28:38" ht="60" customHeight="1" x14ac:dyDescent="0.25">
      <c r="AB19" s="11"/>
      <c r="AC19" s="78" t="s">
        <v>22</v>
      </c>
      <c r="AD19" s="79"/>
      <c r="AE19" s="60" t="s">
        <v>17</v>
      </c>
      <c r="AF19" s="60"/>
      <c r="AG19" s="60"/>
      <c r="AH19" s="61"/>
      <c r="AI19" s="11"/>
      <c r="AL19" s="9"/>
    </row>
    <row r="20" spans="28:38" ht="60" customHeight="1" thickBot="1" x14ac:dyDescent="0.3">
      <c r="AB20" s="11"/>
      <c r="AC20" s="84" t="s">
        <v>53</v>
      </c>
      <c r="AD20" s="88"/>
      <c r="AE20" s="63" t="s">
        <v>17</v>
      </c>
      <c r="AF20" s="63"/>
      <c r="AG20" s="63"/>
      <c r="AH20" s="64"/>
      <c r="AI20" s="11"/>
      <c r="AL20" s="9"/>
    </row>
    <row r="21" spans="28:38" ht="29.25" customHeight="1" thickTop="1" thickBot="1" x14ac:dyDescent="0.3">
      <c r="AB21" s="26"/>
      <c r="AC21" s="28"/>
      <c r="AD21" s="28"/>
      <c r="AE21" s="29"/>
      <c r="AF21" s="29"/>
      <c r="AG21" s="29"/>
      <c r="AH21" s="29"/>
      <c r="AI21" s="26"/>
      <c r="AL21" s="9"/>
    </row>
    <row r="22" spans="28:38" ht="60" customHeight="1" thickTop="1" x14ac:dyDescent="0.25">
      <c r="AB22" s="11"/>
      <c r="AC22" s="75" t="s">
        <v>49</v>
      </c>
      <c r="AD22" s="76"/>
      <c r="AE22" s="76"/>
      <c r="AF22" s="76"/>
      <c r="AG22" s="76"/>
      <c r="AH22" s="77"/>
      <c r="AI22" s="11"/>
      <c r="AL22" s="9"/>
    </row>
    <row r="23" spans="28:38" ht="60" customHeight="1" thickBot="1" x14ac:dyDescent="0.3">
      <c r="AB23" s="11"/>
      <c r="AC23" s="78" t="s">
        <v>45</v>
      </c>
      <c r="AD23" s="79"/>
      <c r="AE23" s="65" t="s">
        <v>34</v>
      </c>
      <c r="AF23" s="65"/>
      <c r="AG23" s="65"/>
      <c r="AH23" s="66"/>
      <c r="AI23" s="11"/>
      <c r="AL23" s="9"/>
    </row>
    <row r="24" spans="28:38" ht="69.95" customHeight="1" thickBot="1" x14ac:dyDescent="0.3">
      <c r="AB24" s="11"/>
      <c r="AC24" s="80" t="s">
        <v>50</v>
      </c>
      <c r="AD24" s="81"/>
      <c r="AE24" s="67"/>
      <c r="AF24" s="68"/>
      <c r="AG24" s="68"/>
      <c r="AH24" s="69"/>
      <c r="AI24" s="11"/>
      <c r="AL24" s="9"/>
    </row>
    <row r="25" spans="28:38" ht="9" customHeight="1" x14ac:dyDescent="0.25">
      <c r="AB25" s="11"/>
      <c r="AC25" s="33"/>
      <c r="AD25" s="34"/>
      <c r="AE25" s="35"/>
      <c r="AF25" s="35"/>
      <c r="AG25" s="35"/>
      <c r="AH25" s="36"/>
      <c r="AI25" s="11"/>
      <c r="AL25" s="9"/>
    </row>
    <row r="26" spans="28:38" ht="60" customHeight="1" thickBot="1" x14ac:dyDescent="0.3">
      <c r="AB26" s="11"/>
      <c r="AC26" s="82" t="s">
        <v>24</v>
      </c>
      <c r="AD26" s="83"/>
      <c r="AE26" s="70" t="s">
        <v>34</v>
      </c>
      <c r="AF26" s="70"/>
      <c r="AG26" s="70"/>
      <c r="AH26" s="71"/>
      <c r="AI26" s="11"/>
      <c r="AL26" s="9"/>
    </row>
    <row r="27" spans="28:38" ht="69.95" customHeight="1" thickBot="1" x14ac:dyDescent="0.3">
      <c r="AB27" s="11"/>
      <c r="AC27" s="84" t="s">
        <v>50</v>
      </c>
      <c r="AD27" s="85"/>
      <c r="AE27" s="72"/>
      <c r="AF27" s="73"/>
      <c r="AG27" s="73"/>
      <c r="AH27" s="74"/>
      <c r="AI27" s="11"/>
      <c r="AL27" s="9"/>
    </row>
    <row r="28" spans="28:38" ht="30.75" customHeight="1" thickTop="1" x14ac:dyDescent="0.25">
      <c r="AB28" s="11"/>
      <c r="AC28" s="22"/>
      <c r="AD28" s="20"/>
      <c r="AE28" s="21"/>
      <c r="AF28" s="20"/>
      <c r="AG28" s="21"/>
      <c r="AH28" s="22"/>
      <c r="AI28" s="11"/>
      <c r="AL28" s="9"/>
    </row>
    <row r="29" spans="28:38" ht="13.5" hidden="1" customHeight="1" x14ac:dyDescent="0.25">
      <c r="AB29" s="11"/>
      <c r="AC29" s="22"/>
      <c r="AD29" s="15"/>
      <c r="AE29" s="23"/>
      <c r="AF29" s="15"/>
      <c r="AG29" s="23"/>
      <c r="AH29" s="22"/>
      <c r="AI29" s="11"/>
    </row>
    <row r="30" spans="28:38" ht="21.75" hidden="1" customHeight="1" x14ac:dyDescent="0.25">
      <c r="AB30" s="11"/>
      <c r="AC30" s="12"/>
      <c r="AD30" s="12"/>
      <c r="AE30" s="12"/>
      <c r="AF30" s="12"/>
      <c r="AG30" s="12"/>
      <c r="AH30" s="12"/>
      <c r="AI30" s="11"/>
    </row>
    <row r="31" spans="28:38" ht="23.25" customHeight="1" x14ac:dyDescent="0.25">
      <c r="AB31" s="11"/>
      <c r="AC31" s="12"/>
      <c r="AD31" s="12"/>
      <c r="AE31" s="12"/>
      <c r="AF31" s="12"/>
      <c r="AG31" s="12"/>
      <c r="AH31" s="12"/>
      <c r="AI31" s="11"/>
    </row>
    <row r="32" spans="28:38" ht="35.1" customHeight="1" x14ac:dyDescent="0.25">
      <c r="AB32" s="96" t="s">
        <v>58</v>
      </c>
      <c r="AC32" s="96"/>
      <c r="AD32" s="96"/>
      <c r="AE32" s="96"/>
      <c r="AF32" s="96"/>
      <c r="AG32" s="96"/>
      <c r="AH32" s="96"/>
      <c r="AI32" s="96"/>
    </row>
    <row r="33" spans="28:35" ht="22.5" customHeight="1" thickBot="1" x14ac:dyDescent="0.35">
      <c r="AB33" s="11"/>
      <c r="AC33" s="12"/>
      <c r="AD33" s="13"/>
      <c r="AE33" s="13"/>
      <c r="AF33" s="13"/>
      <c r="AG33" s="13"/>
      <c r="AH33" s="12"/>
      <c r="AI33" s="11"/>
    </row>
    <row r="34" spans="28:35" ht="69.95" customHeight="1" thickTop="1" x14ac:dyDescent="0.25">
      <c r="AB34" s="11"/>
      <c r="AC34" s="56" t="s">
        <v>4</v>
      </c>
      <c r="AD34" s="57"/>
      <c r="AE34" s="30" t="s">
        <v>38</v>
      </c>
      <c r="AF34" s="31" t="s">
        <v>40</v>
      </c>
      <c r="AG34" s="31" t="s">
        <v>72</v>
      </c>
      <c r="AH34" s="32" t="s">
        <v>73</v>
      </c>
      <c r="AI34" s="11"/>
    </row>
    <row r="35" spans="28:35" ht="70.150000000000006" customHeight="1" x14ac:dyDescent="0.25">
      <c r="AB35" s="11"/>
      <c r="AC35" s="58"/>
      <c r="AD35" s="59"/>
      <c r="AE35" s="27" t="s">
        <v>3</v>
      </c>
      <c r="AF35" s="27" t="s">
        <v>3</v>
      </c>
      <c r="AG35" s="27" t="s">
        <v>3</v>
      </c>
      <c r="AH35" s="51" t="s">
        <v>3</v>
      </c>
      <c r="AI35" s="11"/>
    </row>
    <row r="36" spans="28:35" ht="70.150000000000006" customHeight="1" x14ac:dyDescent="0.25">
      <c r="AB36" s="11"/>
      <c r="AC36" s="58"/>
      <c r="AD36" s="59"/>
      <c r="AE36" s="27" t="s">
        <v>3</v>
      </c>
      <c r="AF36" s="27" t="s">
        <v>3</v>
      </c>
      <c r="AG36" s="27" t="s">
        <v>3</v>
      </c>
      <c r="AH36" s="51" t="s">
        <v>3</v>
      </c>
      <c r="AI36" s="11"/>
    </row>
    <row r="37" spans="28:35" ht="70.150000000000006" customHeight="1" x14ac:dyDescent="0.25">
      <c r="AB37" s="11"/>
      <c r="AC37" s="58"/>
      <c r="AD37" s="59"/>
      <c r="AE37" s="27" t="s">
        <v>3</v>
      </c>
      <c r="AF37" s="27" t="s">
        <v>3</v>
      </c>
      <c r="AG37" s="27" t="s">
        <v>3</v>
      </c>
      <c r="AH37" s="51" t="s">
        <v>3</v>
      </c>
      <c r="AI37" s="11"/>
    </row>
    <row r="38" spans="28:35" ht="70.150000000000006" customHeight="1" x14ac:dyDescent="0.25">
      <c r="AB38" s="11"/>
      <c r="AC38" s="58"/>
      <c r="AD38" s="59"/>
      <c r="AE38" s="27" t="s">
        <v>3</v>
      </c>
      <c r="AF38" s="27" t="s">
        <v>3</v>
      </c>
      <c r="AG38" s="27" t="s">
        <v>3</v>
      </c>
      <c r="AH38" s="51" t="s">
        <v>3</v>
      </c>
      <c r="AI38" s="11"/>
    </row>
    <row r="39" spans="28:35" ht="70.150000000000006" customHeight="1" x14ac:dyDescent="0.25">
      <c r="AB39" s="11"/>
      <c r="AC39" s="58"/>
      <c r="AD39" s="59"/>
      <c r="AE39" s="27" t="s">
        <v>3</v>
      </c>
      <c r="AF39" s="27" t="s">
        <v>3</v>
      </c>
      <c r="AG39" s="27" t="s">
        <v>3</v>
      </c>
      <c r="AH39" s="51" t="s">
        <v>3</v>
      </c>
      <c r="AI39" s="11"/>
    </row>
    <row r="40" spans="28:35" ht="70.150000000000006" customHeight="1" thickBot="1" x14ac:dyDescent="0.3">
      <c r="AB40" s="11"/>
      <c r="AC40" s="86"/>
      <c r="AD40" s="87"/>
      <c r="AE40" s="52" t="s">
        <v>3</v>
      </c>
      <c r="AF40" s="52" t="s">
        <v>3</v>
      </c>
      <c r="AG40" s="52" t="s">
        <v>3</v>
      </c>
      <c r="AH40" s="53" t="s">
        <v>3</v>
      </c>
      <c r="AI40" s="11"/>
    </row>
    <row r="41" spans="28:35" ht="68.25" customHeight="1" thickTop="1" x14ac:dyDescent="0.3">
      <c r="AB41" s="11"/>
      <c r="AC41" s="13"/>
      <c r="AD41" s="13"/>
      <c r="AE41" s="13"/>
      <c r="AF41" s="13"/>
      <c r="AG41" s="13"/>
      <c r="AH41" s="13"/>
      <c r="AI41" s="11"/>
    </row>
    <row r="42" spans="28:35" ht="26.25" x14ac:dyDescent="0.4">
      <c r="AB42" s="11"/>
      <c r="AC42" s="13"/>
      <c r="AD42" s="13"/>
      <c r="AE42" s="62" t="s">
        <v>5</v>
      </c>
      <c r="AF42" s="62"/>
      <c r="AG42" s="13"/>
      <c r="AH42" s="13"/>
      <c r="AI42" s="11"/>
    </row>
    <row r="43" spans="28:35" x14ac:dyDescent="0.3">
      <c r="AB43" s="11"/>
      <c r="AC43" s="13"/>
      <c r="AD43" s="13"/>
      <c r="AE43" s="13"/>
      <c r="AF43" s="13"/>
      <c r="AG43" s="13"/>
      <c r="AH43" s="13"/>
      <c r="AI43" s="11"/>
    </row>
    <row r="44" spans="28:35" x14ac:dyDescent="0.3">
      <c r="AB44" s="11"/>
      <c r="AC44" s="13"/>
      <c r="AD44" s="13"/>
      <c r="AE44" s="13"/>
      <c r="AF44" s="13"/>
      <c r="AG44" s="13"/>
      <c r="AH44" s="13"/>
      <c r="AI44" s="11"/>
    </row>
  </sheetData>
  <sheetProtection algorithmName="SHA-512" hashValue="noLrpJBfV2xy8Cv/c/25se3L7VQpkC7I70zYMSOzJ3eTKuU4McH2YKcflEUf5oW2OgvWG5Q2ssepBq4JYXvnsg==" saltValue="ngtVsUh50PzbfaguHzr86A==" spinCount="100000" sheet="1" objects="1" scenarios="1"/>
  <mergeCells count="42">
    <mergeCell ref="AC15:AD15"/>
    <mergeCell ref="AE15:AH15"/>
    <mergeCell ref="AB2:AI2"/>
    <mergeCell ref="AD6:AE6"/>
    <mergeCell ref="AF6:AG6"/>
    <mergeCell ref="AC7:AE7"/>
    <mergeCell ref="AF7:AH7"/>
    <mergeCell ref="AC8:AE8"/>
    <mergeCell ref="AF8:AH8"/>
    <mergeCell ref="AB10:AI10"/>
    <mergeCell ref="AB11:AI11"/>
    <mergeCell ref="AC13:AH13"/>
    <mergeCell ref="AC14:AD14"/>
    <mergeCell ref="AE14:AH14"/>
    <mergeCell ref="AC23:AD23"/>
    <mergeCell ref="AE23:AH23"/>
    <mergeCell ref="AC16:AD16"/>
    <mergeCell ref="AE16:AH16"/>
    <mergeCell ref="AC17:AD17"/>
    <mergeCell ref="AE17:AH17"/>
    <mergeCell ref="AC18:AD18"/>
    <mergeCell ref="AE18:AH18"/>
    <mergeCell ref="AC19:AD19"/>
    <mergeCell ref="AE19:AH19"/>
    <mergeCell ref="AC20:AD20"/>
    <mergeCell ref="AE20:AH20"/>
    <mergeCell ref="AC22:AH22"/>
    <mergeCell ref="AC24:AD24"/>
    <mergeCell ref="AE24:AH24"/>
    <mergeCell ref="AC26:AD26"/>
    <mergeCell ref="AE26:AH26"/>
    <mergeCell ref="AC27:AD27"/>
    <mergeCell ref="AE27:AH27"/>
    <mergeCell ref="AC39:AD39"/>
    <mergeCell ref="AC40:AD40"/>
    <mergeCell ref="AE42:AF42"/>
    <mergeCell ref="AB32:AI32"/>
    <mergeCell ref="AC34:AD34"/>
    <mergeCell ref="AC35:AD35"/>
    <mergeCell ref="AC36:AD36"/>
    <mergeCell ref="AC37:AD37"/>
    <mergeCell ref="AC38:AD38"/>
  </mergeCells>
  <conditionalFormatting sqref="AE29">
    <cfRule type="cellIs" dxfId="5" priority="1" operator="greaterThan">
      <formula>3</formula>
    </cfRule>
    <cfRule type="cellIs" dxfId="4" priority="2" operator="equal">
      <formula>3</formula>
    </cfRule>
  </conditionalFormatting>
  <dataValidations count="13">
    <dataValidation type="list" allowBlank="1" showInputMessage="1" showErrorMessage="1" sqref="AH35:AH40" xr:uid="{64F1CBEE-CC28-4DF4-AA75-8D0E79D70568}">
      <formula1>$AW$2:$AW$6</formula1>
    </dataValidation>
    <dataValidation type="list" allowBlank="1" showInputMessage="1" showErrorMessage="1" sqref="AG35:AG40" xr:uid="{FB0B9CCE-D8FC-4AA8-9F2C-F3F449D2A403}">
      <formula1>$AV$2:$AV$6</formula1>
    </dataValidation>
    <dataValidation type="list" allowBlank="1" showInputMessage="1" showErrorMessage="1" sqref="AF35:AF40" xr:uid="{906D0877-1704-4F9C-AEA4-8388CC5777ED}">
      <formula1>$AU$2:$AU$5</formula1>
    </dataValidation>
    <dataValidation type="list" allowBlank="1" showInputMessage="1" showErrorMessage="1" sqref="AE35:AE40" xr:uid="{424DC9DC-A77F-450C-8995-249DD37B950F}">
      <formula1>$AT$2:$AT$5</formula1>
    </dataValidation>
    <dataValidation type="list" allowBlank="1" showInputMessage="1" showErrorMessage="1" sqref="AE26:AH26" xr:uid="{1921CD19-64B1-4085-AE4F-799ADCDD4F8F}">
      <formula1>$AS$2:$AS$7</formula1>
    </dataValidation>
    <dataValidation type="list" allowBlank="1" showInputMessage="1" showErrorMessage="1" sqref="AE23:AH23" xr:uid="{A83C7728-2324-4B12-90E5-9DF18A0FC02B}">
      <formula1>$AR$2:$AR$7</formula1>
    </dataValidation>
    <dataValidation allowBlank="1" showInputMessage="1" showErrorMessage="1" promptTitle="Double clic" prompt="Ecrire le nom _x000a_de notre Compagnie" sqref="AF6:AG6" xr:uid="{9A03C142-B47B-4727-B12C-BD70A605C7C6}"/>
    <dataValidation type="list" allowBlank="1" showInputMessage="1" showErrorMessage="1" sqref="AC35:AC40" xr:uid="{0832DF99-A0E1-451A-9A79-466ED27E9523}">
      <formula1>INDIRECT($AE$3)</formula1>
    </dataValidation>
    <dataValidation type="list" allowBlank="1" showInputMessage="1" showErrorMessage="1" sqref="AG3" xr:uid="{163FC4AD-F284-4619-8724-704B8FC59520}">
      <formula1>$AN$2:$AN$6</formula1>
    </dataValidation>
    <dataValidation allowBlank="1" showInputMessage="1" showErrorMessage="1" promptTitle="Double clic" prompt="Ecrire votre justification _x000a_et pistes proposées" sqref="AE24:AH24 AE27:AH27" xr:uid="{5E5A294D-B45E-40BE-AC22-87EDD128EA3A}"/>
    <dataValidation allowBlank="1" showInputMessage="1" showErrorMessage="1" promptTitle="Double clic" prompt="Ecrire votre justification" sqref="AE25:AH25" xr:uid="{8F0D3FAE-8584-4163-8DC5-0E853F514E4E}"/>
    <dataValidation type="list" allowBlank="1" showInputMessage="1" showErrorMessage="1" sqref="AE14:AH20" xr:uid="{1E5B3141-A500-4545-AE20-D643230C05B9}">
      <formula1>$AQ$2:$AQ$4</formula1>
    </dataValidation>
    <dataValidation type="list" allowBlank="1" showInputMessage="1" showErrorMessage="1" sqref="AC8 AF8" xr:uid="{C58532AD-A3E4-4B51-A59F-9ED7F4C63CC6}">
      <formula1>$AO$2:$AO$8</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4A8376E-3068-4F82-B485-62887CF8E7D4}">
          <x14:formula1>
            <xm:f>Parametres!A1:O1</xm:f>
          </x14:formula1>
          <xm:sqref>AE3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5EBFC-4DF2-456A-990D-A5A4220DBE77}">
  <dimension ref="A1:XFC44"/>
  <sheetViews>
    <sheetView showGridLines="0" topLeftCell="AB1" zoomScale="90" zoomScaleNormal="90" workbookViewId="0">
      <selection activeCell="AA1" sqref="A1:AA1048576"/>
    </sheetView>
  </sheetViews>
  <sheetFormatPr baseColWidth="10" defaultColWidth="0" defaultRowHeight="18.75" x14ac:dyDescent="0.3"/>
  <cols>
    <col min="1" max="1" width="5.28515625" hidden="1" customWidth="1"/>
    <col min="2" max="2" width="5.5703125" hidden="1" customWidth="1"/>
    <col min="3" max="3" width="4.42578125" hidden="1" customWidth="1"/>
    <col min="4" max="4" width="7.28515625" hidden="1" customWidth="1"/>
    <col min="5" max="5" width="4.28515625" hidden="1" customWidth="1"/>
    <col min="6" max="6" width="15.7109375" hidden="1" customWidth="1"/>
    <col min="7" max="7" width="12.85546875" hidden="1" customWidth="1"/>
    <col min="8" max="8" width="13.140625" hidden="1" customWidth="1"/>
    <col min="9" max="9" width="9.7109375" hidden="1" customWidth="1"/>
    <col min="10" max="10" width="11.7109375" hidden="1" customWidth="1"/>
    <col min="11" max="11" width="4.140625" hidden="1" customWidth="1"/>
    <col min="12" max="12" width="9.42578125" hidden="1" customWidth="1"/>
    <col min="13" max="13" width="8.85546875" hidden="1" customWidth="1"/>
    <col min="14" max="14" width="7.42578125" hidden="1" customWidth="1"/>
    <col min="15" max="15" width="6.140625" hidden="1" customWidth="1"/>
    <col min="16" max="16" width="7.140625" hidden="1" customWidth="1"/>
    <col min="17" max="17" width="7.5703125" hidden="1" customWidth="1"/>
    <col min="18" max="18" width="19.85546875" hidden="1" customWidth="1"/>
    <col min="19" max="19" width="17.28515625" hidden="1" customWidth="1"/>
    <col min="20" max="20" width="15.140625" hidden="1" customWidth="1"/>
    <col min="21" max="21" width="5.28515625" hidden="1"/>
    <col min="22" max="27" width="6.140625" hidden="1" customWidth="1"/>
    <col min="28" max="28" width="4.42578125" customWidth="1"/>
    <col min="29" max="34" width="20.7109375" style="10" customWidth="1"/>
    <col min="35" max="35" width="4.42578125" customWidth="1"/>
    <col min="36" max="38" width="8.7109375" hidden="1"/>
    <col min="39" max="42" width="15.7109375" hidden="1"/>
    <col min="43" max="52" width="40.7109375" hidden="1"/>
    <col min="53" max="53" width="7.140625" hidden="1"/>
    <col min="54" max="54" width="9.7109375" hidden="1"/>
    <col min="55" max="16382" width="8.7109375" hidden="1"/>
    <col min="16383" max="16383" width="5.5703125" hidden="1"/>
    <col min="16384" max="16384" width="4.28515625" hidden="1"/>
  </cols>
  <sheetData>
    <row r="1" spans="1:54" ht="30" customHeight="1" x14ac:dyDescent="0.35">
      <c r="A1" s="44" t="s">
        <v>0</v>
      </c>
      <c r="B1" s="44" t="s">
        <v>6</v>
      </c>
      <c r="C1" s="44" t="s">
        <v>55</v>
      </c>
      <c r="D1" s="44" t="s">
        <v>54</v>
      </c>
      <c r="E1" s="44" t="s">
        <v>59</v>
      </c>
      <c r="F1" s="44" t="s">
        <v>38</v>
      </c>
      <c r="G1" s="44" t="s">
        <v>40</v>
      </c>
      <c r="H1" s="44" t="s">
        <v>61</v>
      </c>
      <c r="I1" s="44" t="s">
        <v>77</v>
      </c>
      <c r="J1" s="45" t="s">
        <v>82</v>
      </c>
      <c r="K1" s="44" t="s">
        <v>56</v>
      </c>
      <c r="L1" s="44" t="s">
        <v>18</v>
      </c>
      <c r="M1" s="44" t="s">
        <v>19</v>
      </c>
      <c r="N1" s="44" t="s">
        <v>20</v>
      </c>
      <c r="O1" s="44" t="s">
        <v>21</v>
      </c>
      <c r="P1" s="44" t="s">
        <v>22</v>
      </c>
      <c r="Q1" s="44" t="s">
        <v>53</v>
      </c>
      <c r="R1" s="45" t="s">
        <v>79</v>
      </c>
      <c r="S1" s="46" t="s">
        <v>81</v>
      </c>
      <c r="T1" s="47" t="s">
        <v>80</v>
      </c>
      <c r="AA1" s="8"/>
      <c r="AB1" s="8"/>
      <c r="AC1" s="13"/>
      <c r="AD1" s="13"/>
      <c r="AE1" s="13"/>
      <c r="AF1" s="13"/>
      <c r="AG1" s="13"/>
      <c r="AH1" s="13"/>
      <c r="AI1" s="8"/>
      <c r="AJ1" s="8"/>
      <c r="AN1" t="s">
        <v>59</v>
      </c>
      <c r="AO1" s="24" t="s">
        <v>48</v>
      </c>
      <c r="AP1" s="24"/>
      <c r="AQ1" s="24" t="s">
        <v>16</v>
      </c>
      <c r="AR1" s="24" t="s">
        <v>23</v>
      </c>
      <c r="AS1" s="24" t="s">
        <v>24</v>
      </c>
      <c r="AT1" s="24" t="s">
        <v>38</v>
      </c>
      <c r="AU1" s="24" t="s">
        <v>40</v>
      </c>
      <c r="AV1" s="24" t="s">
        <v>61</v>
      </c>
      <c r="AW1" s="24" t="s">
        <v>62</v>
      </c>
      <c r="AX1" s="24" t="s">
        <v>62</v>
      </c>
      <c r="AY1" s="24" t="s">
        <v>23</v>
      </c>
      <c r="AZ1" s="24" t="s">
        <v>24</v>
      </c>
      <c r="BA1" s="24" t="s">
        <v>76</v>
      </c>
      <c r="BB1" s="24" t="s">
        <v>78</v>
      </c>
    </row>
    <row r="2" spans="1:54" ht="191.25" customHeight="1" thickBot="1" x14ac:dyDescent="0.4">
      <c r="A2" t="str">
        <f>$AE$3</f>
        <v>MAR_3e</v>
      </c>
      <c r="B2">
        <f t="shared" ref="B2:B7" si="0">AC35</f>
        <v>0</v>
      </c>
      <c r="C2">
        <f>$AF$6</f>
        <v>0</v>
      </c>
      <c r="D2" t="str">
        <f>$AC$8</f>
        <v>Groupe 2</v>
      </c>
      <c r="E2">
        <f>$AG$3</f>
        <v>1</v>
      </c>
      <c r="F2" t="str">
        <f t="shared" ref="F2:F7" si="1">IF(AE35=$AT$3,0,IF(AE35=$AT$4,1,IF(AE35=$AT$5,2,"…")))</f>
        <v>…</v>
      </c>
      <c r="G2" t="str">
        <f t="shared" ref="G2:G7" si="2">IF(AF35=$AU$3,0,IF(AF35=$AU$4,1,IF(AF35=$AU$5,2,"…")))</f>
        <v>…</v>
      </c>
      <c r="H2" t="str">
        <f t="shared" ref="H2:H7" si="3">IF(AG35=$AV$3,0,IF(AG35=$AV$4,1,IF(AG35=$AV$5,2,IF(AG35=$AV$6,3,"…"))))</f>
        <v>…</v>
      </c>
      <c r="I2" t="str">
        <f t="shared" ref="I2:I7" si="4">IF(AH35=$AW$3,0,IF(AH35=$AW$4,1,IF(AH35=$AW$5,2,IF(AH35=$AW$6,3,"…"))))</f>
        <v>…</v>
      </c>
      <c r="J2">
        <f>SUM(F2:I2)</f>
        <v>0</v>
      </c>
      <c r="K2">
        <f>IF($AE$14=$AQ$2,0,IF($AE$14=$AQ$3,1,IF($AE$14=$AQ$4,2,"")))</f>
        <v>0</v>
      </c>
      <c r="L2">
        <f>IF($AE$15=$AQ$2,0,IF($AE$15=$AQ$3,1,IF($AE$15=$AQ$4,2,"")))</f>
        <v>0</v>
      </c>
      <c r="M2">
        <f>IF($AE$16=$AQ$2,0,IF($AE$16=$AQ$3,1,IF($AE$16=$AQ$4,2,"")))</f>
        <v>0</v>
      </c>
      <c r="N2">
        <f>IF($AE$17=$AQ$2,0,IF($AE$17=$AQ$3,1,IF($AE$17=$AQ$4,2,"")))</f>
        <v>0</v>
      </c>
      <c r="O2">
        <f>IF($AE$18=$AQ$2,0,IF($AE$18=$AQ$3,1,IF($AE$18=$AQ$4,2,"")))</f>
        <v>0</v>
      </c>
      <c r="P2">
        <f>IF($AE$19=$AQ$2,0,IF($AE$19=$AQ$3,1,IF($AE$19=$AQ$4,2,"")))</f>
        <v>0</v>
      </c>
      <c r="Q2">
        <f>IF($AE$20=$AQ$2,0,IF($AE$20=$AQ$3,1,IF($AE$20=$AQ$4,2,"")))</f>
        <v>0</v>
      </c>
      <c r="R2">
        <f t="shared" ref="R2:R7" si="5">SUM(K2:Q2)</f>
        <v>0</v>
      </c>
      <c r="S2">
        <f t="shared" ref="S2:S7" si="6">AY2</f>
        <v>0</v>
      </c>
      <c r="T2">
        <f t="shared" ref="T2:T7" si="7">ROUND((R2+J2+BB2)*20/27,1)</f>
        <v>0</v>
      </c>
      <c r="AA2" s="14"/>
      <c r="AB2" s="93" t="s">
        <v>7</v>
      </c>
      <c r="AC2" s="94"/>
      <c r="AD2" s="94"/>
      <c r="AE2" s="94"/>
      <c r="AF2" s="94"/>
      <c r="AG2" s="94"/>
      <c r="AH2" s="94"/>
      <c r="AI2" s="94"/>
      <c r="AJ2" s="14"/>
      <c r="AN2">
        <v>1</v>
      </c>
      <c r="AO2" s="24" t="s">
        <v>10</v>
      </c>
      <c r="AP2" s="24"/>
      <c r="AQ2" s="24" t="s">
        <v>17</v>
      </c>
      <c r="AR2" s="24" t="s">
        <v>34</v>
      </c>
      <c r="AS2" s="24" t="s">
        <v>34</v>
      </c>
      <c r="AT2" s="24" t="s">
        <v>3</v>
      </c>
      <c r="AU2" s="24" t="s">
        <v>3</v>
      </c>
      <c r="AV2" s="24" t="s">
        <v>3</v>
      </c>
      <c r="AW2" s="24" t="s">
        <v>3</v>
      </c>
      <c r="AX2" s="24" t="s">
        <v>3</v>
      </c>
      <c r="AY2">
        <f>IF($AE$23=$AR$2,0,1)</f>
        <v>0</v>
      </c>
      <c r="AZ2">
        <f>IF($AE$26=$AR$2,0,1)</f>
        <v>0</v>
      </c>
      <c r="BA2">
        <f>SUM(AY2:AZ2)</f>
        <v>0</v>
      </c>
      <c r="BB2">
        <f>IF(AY2=0,0,3)</f>
        <v>0</v>
      </c>
    </row>
    <row r="3" spans="1:54" ht="36" customHeight="1" thickTop="1" thickBot="1" x14ac:dyDescent="0.4">
      <c r="A3" t="str">
        <f t="shared" ref="A3:A7" si="8">$AE$3</f>
        <v>MAR_3e</v>
      </c>
      <c r="B3">
        <f t="shared" si="0"/>
        <v>0</v>
      </c>
      <c r="C3">
        <f t="shared" ref="C3:C7" si="9">$AF$6</f>
        <v>0</v>
      </c>
      <c r="D3" t="str">
        <f t="shared" ref="D3:D7" si="10">$AC$8</f>
        <v>Groupe 2</v>
      </c>
      <c r="E3">
        <f t="shared" ref="E3:E7" si="11">$AG$3</f>
        <v>1</v>
      </c>
      <c r="F3" t="str">
        <f t="shared" si="1"/>
        <v>…</v>
      </c>
      <c r="G3" t="str">
        <f t="shared" si="2"/>
        <v>…</v>
      </c>
      <c r="H3" t="str">
        <f t="shared" si="3"/>
        <v>…</v>
      </c>
      <c r="I3" t="str">
        <f t="shared" si="4"/>
        <v>…</v>
      </c>
      <c r="J3">
        <f t="shared" ref="J3:J7" si="12">SUM(F3:I3)</f>
        <v>0</v>
      </c>
      <c r="K3">
        <f t="shared" ref="K3:K7" si="13">IF($AE$14=$AQ$2,0,IF($AE$14=$AQ$3,1,IF($AE$14=$AQ$4,2,"")))</f>
        <v>0</v>
      </c>
      <c r="L3">
        <f t="shared" ref="L3:L7" si="14">IF($AE$15=$AQ$2,0,IF($AE$15=$AQ$3,1,IF($AE$15=$AQ$4,2,"")))</f>
        <v>0</v>
      </c>
      <c r="M3">
        <f t="shared" ref="M3:M7" si="15">IF($AE$16=$AQ$2,0,IF($AE$16=$AQ$3,1,IF($AE$16=$AQ$4,2,"")))</f>
        <v>0</v>
      </c>
      <c r="N3">
        <f t="shared" ref="N3:N7" si="16">IF($AE$17=$AQ$2,0,IF($AE$17=$AQ$3,1,IF($AE$17=$AQ$4,2,"")))</f>
        <v>0</v>
      </c>
      <c r="O3">
        <f t="shared" ref="O3:O7" si="17">IF($AE$18=$AQ$2,0,IF($AE$18=$AQ$3,1,IF($AE$18=$AQ$4,2,"")))</f>
        <v>0</v>
      </c>
      <c r="P3">
        <f t="shared" ref="P3:P7" si="18">IF($AE$19=$AQ$2,0,IF($AE$19=$AQ$3,1,IF($AE$19=$AQ$4,2,"")))</f>
        <v>0</v>
      </c>
      <c r="Q3">
        <f t="shared" ref="Q3:Q7" si="19">IF($AE$20=$AQ$2,0,IF($AE$20=$AQ$3,1,IF($AE$20=$AQ$4,2,"")))</f>
        <v>0</v>
      </c>
      <c r="R3">
        <f t="shared" si="5"/>
        <v>0</v>
      </c>
      <c r="S3">
        <f t="shared" si="6"/>
        <v>0</v>
      </c>
      <c r="T3">
        <f t="shared" si="7"/>
        <v>0</v>
      </c>
      <c r="AB3" s="11"/>
      <c r="AC3" s="13"/>
      <c r="AD3" s="37" t="s">
        <v>0</v>
      </c>
      <c r="AE3" s="40" t="s">
        <v>1</v>
      </c>
      <c r="AF3" s="41" t="s">
        <v>59</v>
      </c>
      <c r="AG3" s="43">
        <v>1</v>
      </c>
      <c r="AH3" s="13"/>
      <c r="AI3" s="11"/>
      <c r="AN3">
        <v>2</v>
      </c>
      <c r="AO3" s="24" t="s">
        <v>11</v>
      </c>
      <c r="AP3" s="24"/>
      <c r="AQ3" s="24" t="s">
        <v>36</v>
      </c>
      <c r="AR3" s="24" t="s">
        <v>25</v>
      </c>
      <c r="AS3" s="24" t="s">
        <v>29</v>
      </c>
      <c r="AT3" s="24" t="s">
        <v>68</v>
      </c>
      <c r="AU3" s="24" t="s">
        <v>43</v>
      </c>
      <c r="AV3" s="24" t="s">
        <v>63</v>
      </c>
      <c r="AW3" s="24" t="s">
        <v>67</v>
      </c>
      <c r="AX3" s="24" t="s">
        <v>67</v>
      </c>
      <c r="AY3">
        <f t="shared" ref="AY3:AY7" si="20">IF($AE$23=$AR$2,0,1)</f>
        <v>0</v>
      </c>
      <c r="AZ3">
        <f t="shared" ref="AZ3:AZ7" si="21">IF($AE$26=$AR$2,0,1)</f>
        <v>0</v>
      </c>
      <c r="BA3">
        <f t="shared" ref="BA3:BA7" si="22">SUM(AY3:AZ3)</f>
        <v>0</v>
      </c>
      <c r="BB3">
        <f t="shared" ref="BB3:BB7" si="23">IF(AY3=0,0,3)</f>
        <v>0</v>
      </c>
    </row>
    <row r="4" spans="1:54" ht="11.25" customHeight="1" thickTop="1" x14ac:dyDescent="0.35">
      <c r="A4" t="str">
        <f t="shared" si="8"/>
        <v>MAR_3e</v>
      </c>
      <c r="B4">
        <f t="shared" si="0"/>
        <v>0</v>
      </c>
      <c r="C4">
        <f t="shared" si="9"/>
        <v>0</v>
      </c>
      <c r="D4" t="str">
        <f t="shared" si="10"/>
        <v>Groupe 2</v>
      </c>
      <c r="E4">
        <f t="shared" si="11"/>
        <v>1</v>
      </c>
      <c r="F4" t="str">
        <f t="shared" si="1"/>
        <v>…</v>
      </c>
      <c r="G4" t="str">
        <f t="shared" si="2"/>
        <v>…</v>
      </c>
      <c r="H4" t="str">
        <f t="shared" si="3"/>
        <v>…</v>
      </c>
      <c r="I4" t="str">
        <f t="shared" si="4"/>
        <v>…</v>
      </c>
      <c r="J4">
        <f t="shared" si="12"/>
        <v>0</v>
      </c>
      <c r="K4">
        <f t="shared" si="13"/>
        <v>0</v>
      </c>
      <c r="L4">
        <f t="shared" si="14"/>
        <v>0</v>
      </c>
      <c r="M4">
        <f t="shared" si="15"/>
        <v>0</v>
      </c>
      <c r="N4">
        <f t="shared" si="16"/>
        <v>0</v>
      </c>
      <c r="O4">
        <f t="shared" si="17"/>
        <v>0</v>
      </c>
      <c r="P4">
        <f t="shared" si="18"/>
        <v>0</v>
      </c>
      <c r="Q4">
        <f t="shared" si="19"/>
        <v>0</v>
      </c>
      <c r="R4">
        <f t="shared" si="5"/>
        <v>0</v>
      </c>
      <c r="S4">
        <f t="shared" si="6"/>
        <v>0</v>
      </c>
      <c r="T4">
        <f t="shared" si="7"/>
        <v>0</v>
      </c>
      <c r="AB4" s="11"/>
      <c r="AC4" s="12"/>
      <c r="AD4" s="12"/>
      <c r="AE4" s="12"/>
      <c r="AF4" s="12"/>
      <c r="AG4" s="12"/>
      <c r="AH4" s="12"/>
      <c r="AI4" s="11"/>
      <c r="AN4">
        <v>3</v>
      </c>
      <c r="AO4" s="24" t="s">
        <v>12</v>
      </c>
      <c r="AP4" s="24"/>
      <c r="AQ4" s="24" t="s">
        <v>46</v>
      </c>
      <c r="AR4" s="25" t="s">
        <v>26</v>
      </c>
      <c r="AS4" s="24" t="s">
        <v>30</v>
      </c>
      <c r="AT4" s="24" t="s">
        <v>42</v>
      </c>
      <c r="AU4" s="24" t="s">
        <v>44</v>
      </c>
      <c r="AV4" s="24" t="s">
        <v>64</v>
      </c>
      <c r="AW4" s="24" t="s">
        <v>74</v>
      </c>
      <c r="AX4" s="24" t="s">
        <v>70</v>
      </c>
      <c r="AY4">
        <f t="shared" si="20"/>
        <v>0</v>
      </c>
      <c r="AZ4">
        <f t="shared" si="21"/>
        <v>0</v>
      </c>
      <c r="BA4">
        <f t="shared" si="22"/>
        <v>0</v>
      </c>
      <c r="BB4">
        <f t="shared" si="23"/>
        <v>0</v>
      </c>
    </row>
    <row r="5" spans="1:54" ht="18" customHeight="1" thickBot="1" x14ac:dyDescent="0.4">
      <c r="A5" t="str">
        <f t="shared" si="8"/>
        <v>MAR_3e</v>
      </c>
      <c r="B5">
        <f t="shared" si="0"/>
        <v>0</v>
      </c>
      <c r="C5">
        <f t="shared" si="9"/>
        <v>0</v>
      </c>
      <c r="D5" t="str">
        <f t="shared" si="10"/>
        <v>Groupe 2</v>
      </c>
      <c r="E5">
        <f t="shared" si="11"/>
        <v>1</v>
      </c>
      <c r="F5" t="str">
        <f t="shared" si="1"/>
        <v>…</v>
      </c>
      <c r="G5" t="str">
        <f t="shared" si="2"/>
        <v>…</v>
      </c>
      <c r="H5" t="str">
        <f t="shared" si="3"/>
        <v>…</v>
      </c>
      <c r="I5" t="str">
        <f t="shared" si="4"/>
        <v>…</v>
      </c>
      <c r="J5">
        <f t="shared" si="12"/>
        <v>0</v>
      </c>
      <c r="K5">
        <f t="shared" si="13"/>
        <v>0</v>
      </c>
      <c r="L5">
        <f t="shared" si="14"/>
        <v>0</v>
      </c>
      <c r="M5">
        <f t="shared" si="15"/>
        <v>0</v>
      </c>
      <c r="N5">
        <f t="shared" si="16"/>
        <v>0</v>
      </c>
      <c r="O5">
        <f t="shared" si="17"/>
        <v>0</v>
      </c>
      <c r="P5">
        <f t="shared" si="18"/>
        <v>0</v>
      </c>
      <c r="Q5">
        <f t="shared" si="19"/>
        <v>0</v>
      </c>
      <c r="R5">
        <f t="shared" si="5"/>
        <v>0</v>
      </c>
      <c r="S5">
        <f t="shared" si="6"/>
        <v>0</v>
      </c>
      <c r="T5">
        <f t="shared" si="7"/>
        <v>0</v>
      </c>
      <c r="AB5" s="11"/>
      <c r="AC5" s="12"/>
      <c r="AD5" s="12"/>
      <c r="AE5" s="19"/>
      <c r="AF5" s="12"/>
      <c r="AG5" s="12"/>
      <c r="AH5" s="12"/>
      <c r="AI5" s="11"/>
      <c r="AN5">
        <v>4</v>
      </c>
      <c r="AO5" s="24" t="s">
        <v>13</v>
      </c>
      <c r="AP5" s="24"/>
      <c r="AQ5" s="24"/>
      <c r="AR5" s="25" t="s">
        <v>27</v>
      </c>
      <c r="AS5" s="24" t="s">
        <v>31</v>
      </c>
      <c r="AT5" s="24" t="s">
        <v>39</v>
      </c>
      <c r="AU5" s="24" t="s">
        <v>41</v>
      </c>
      <c r="AV5" s="24" t="s">
        <v>65</v>
      </c>
      <c r="AW5" s="24" t="s">
        <v>75</v>
      </c>
      <c r="AX5" s="24" t="s">
        <v>69</v>
      </c>
      <c r="AY5">
        <f t="shared" si="20"/>
        <v>0</v>
      </c>
      <c r="AZ5">
        <f t="shared" si="21"/>
        <v>0</v>
      </c>
      <c r="BA5">
        <f t="shared" si="22"/>
        <v>0</v>
      </c>
      <c r="BB5">
        <f t="shared" si="23"/>
        <v>0</v>
      </c>
    </row>
    <row r="6" spans="1:54" ht="43.5" customHeight="1" thickBot="1" x14ac:dyDescent="0.4">
      <c r="A6" t="str">
        <f t="shared" si="8"/>
        <v>MAR_3e</v>
      </c>
      <c r="B6">
        <f t="shared" si="0"/>
        <v>0</v>
      </c>
      <c r="C6">
        <f t="shared" si="9"/>
        <v>0</v>
      </c>
      <c r="D6" t="str">
        <f t="shared" si="10"/>
        <v>Groupe 2</v>
      </c>
      <c r="E6">
        <f t="shared" si="11"/>
        <v>1</v>
      </c>
      <c r="F6" t="str">
        <f t="shared" si="1"/>
        <v>…</v>
      </c>
      <c r="G6" t="str">
        <f t="shared" si="2"/>
        <v>…</v>
      </c>
      <c r="H6" t="str">
        <f t="shared" si="3"/>
        <v>…</v>
      </c>
      <c r="I6" t="str">
        <f t="shared" si="4"/>
        <v>…</v>
      </c>
      <c r="J6">
        <f t="shared" si="12"/>
        <v>0</v>
      </c>
      <c r="K6">
        <f t="shared" si="13"/>
        <v>0</v>
      </c>
      <c r="L6">
        <f t="shared" si="14"/>
        <v>0</v>
      </c>
      <c r="M6">
        <f t="shared" si="15"/>
        <v>0</v>
      </c>
      <c r="N6">
        <f t="shared" si="16"/>
        <v>0</v>
      </c>
      <c r="O6">
        <f t="shared" si="17"/>
        <v>0</v>
      </c>
      <c r="P6">
        <f t="shared" si="18"/>
        <v>0</v>
      </c>
      <c r="Q6">
        <f t="shared" si="19"/>
        <v>0</v>
      </c>
      <c r="R6">
        <f t="shared" si="5"/>
        <v>0</v>
      </c>
      <c r="S6">
        <f t="shared" si="6"/>
        <v>0</v>
      </c>
      <c r="T6">
        <f t="shared" si="7"/>
        <v>0</v>
      </c>
      <c r="AB6" s="11"/>
      <c r="AC6" s="39"/>
      <c r="AD6" s="91" t="s">
        <v>57</v>
      </c>
      <c r="AE6" s="92"/>
      <c r="AF6" s="89"/>
      <c r="AG6" s="90"/>
      <c r="AH6" s="38"/>
      <c r="AI6" s="11"/>
      <c r="AN6" t="s">
        <v>60</v>
      </c>
      <c r="AO6" s="24"/>
      <c r="AP6" s="24"/>
      <c r="AQ6" s="24"/>
      <c r="AR6" s="25" t="s">
        <v>28</v>
      </c>
      <c r="AS6" s="24" t="s">
        <v>32</v>
      </c>
      <c r="AT6" s="42"/>
      <c r="AU6" s="24"/>
      <c r="AV6" s="24" t="s">
        <v>66</v>
      </c>
      <c r="AW6" s="24" t="s">
        <v>71</v>
      </c>
      <c r="AX6" s="24" t="s">
        <v>71</v>
      </c>
      <c r="AY6">
        <f t="shared" si="20"/>
        <v>0</v>
      </c>
      <c r="AZ6">
        <f t="shared" si="21"/>
        <v>0</v>
      </c>
      <c r="BA6">
        <f t="shared" si="22"/>
        <v>0</v>
      </c>
      <c r="BB6">
        <f t="shared" si="23"/>
        <v>0</v>
      </c>
    </row>
    <row r="7" spans="1:54" ht="35.1" customHeight="1" thickTop="1" x14ac:dyDescent="0.35">
      <c r="A7" t="str">
        <f t="shared" si="8"/>
        <v>MAR_3e</v>
      </c>
      <c r="B7">
        <f t="shared" si="0"/>
        <v>0</v>
      </c>
      <c r="C7">
        <f t="shared" si="9"/>
        <v>0</v>
      </c>
      <c r="D7" t="str">
        <f t="shared" si="10"/>
        <v>Groupe 2</v>
      </c>
      <c r="E7">
        <f t="shared" si="11"/>
        <v>1</v>
      </c>
      <c r="F7" t="str">
        <f t="shared" si="1"/>
        <v>…</v>
      </c>
      <c r="G7" t="str">
        <f t="shared" si="2"/>
        <v>…</v>
      </c>
      <c r="H7" t="str">
        <f t="shared" si="3"/>
        <v>…</v>
      </c>
      <c r="I7" t="str">
        <f t="shared" si="4"/>
        <v>…</v>
      </c>
      <c r="J7">
        <f t="shared" si="12"/>
        <v>0</v>
      </c>
      <c r="K7">
        <f t="shared" si="13"/>
        <v>0</v>
      </c>
      <c r="L7">
        <f t="shared" si="14"/>
        <v>0</v>
      </c>
      <c r="M7">
        <f t="shared" si="15"/>
        <v>0</v>
      </c>
      <c r="N7">
        <f t="shared" si="16"/>
        <v>0</v>
      </c>
      <c r="O7">
        <f t="shared" si="17"/>
        <v>0</v>
      </c>
      <c r="P7">
        <f t="shared" si="18"/>
        <v>0</v>
      </c>
      <c r="Q7">
        <f t="shared" si="19"/>
        <v>0</v>
      </c>
      <c r="R7">
        <f t="shared" si="5"/>
        <v>0</v>
      </c>
      <c r="S7">
        <f t="shared" si="6"/>
        <v>0</v>
      </c>
      <c r="T7">
        <f t="shared" si="7"/>
        <v>0</v>
      </c>
      <c r="AB7" s="11"/>
      <c r="AC7" s="97" t="s">
        <v>8</v>
      </c>
      <c r="AD7" s="98"/>
      <c r="AE7" s="98"/>
      <c r="AF7" s="98" t="s">
        <v>9</v>
      </c>
      <c r="AG7" s="98"/>
      <c r="AH7" s="99"/>
      <c r="AI7" s="11"/>
      <c r="AO7" s="24" t="s">
        <v>14</v>
      </c>
      <c r="AP7" s="24"/>
      <c r="AQ7" s="24"/>
      <c r="AR7" s="24" t="s">
        <v>33</v>
      </c>
      <c r="AS7" s="24" t="s">
        <v>33</v>
      </c>
      <c r="AT7" s="24"/>
      <c r="AU7" s="24"/>
      <c r="AW7" s="24"/>
      <c r="AX7" s="24"/>
      <c r="AY7">
        <f t="shared" si="20"/>
        <v>0</v>
      </c>
      <c r="AZ7">
        <f t="shared" si="21"/>
        <v>0</v>
      </c>
      <c r="BA7">
        <f t="shared" si="22"/>
        <v>0</v>
      </c>
      <c r="BB7">
        <f t="shared" si="23"/>
        <v>0</v>
      </c>
    </row>
    <row r="8" spans="1:54" ht="35.1" customHeight="1" thickBot="1" x14ac:dyDescent="0.4">
      <c r="AB8" s="11"/>
      <c r="AC8" s="100" t="s">
        <v>11</v>
      </c>
      <c r="AD8" s="63"/>
      <c r="AE8" s="63"/>
      <c r="AF8" s="63" t="s">
        <v>10</v>
      </c>
      <c r="AG8" s="63"/>
      <c r="AH8" s="64"/>
      <c r="AI8" s="11"/>
      <c r="AO8" s="24" t="s">
        <v>15</v>
      </c>
      <c r="AP8" s="24"/>
      <c r="AQ8" s="24"/>
      <c r="AT8" s="24"/>
      <c r="AU8" s="24"/>
      <c r="AV8" s="24"/>
      <c r="AW8" s="24"/>
      <c r="AX8" s="24"/>
      <c r="AY8" s="24"/>
    </row>
    <row r="9" spans="1:54" ht="47.25" customHeight="1" thickTop="1" x14ac:dyDescent="0.3">
      <c r="AB9" s="11"/>
      <c r="AC9" s="13"/>
      <c r="AD9" s="13"/>
      <c r="AE9" s="13"/>
      <c r="AF9" s="13"/>
      <c r="AG9" s="13"/>
      <c r="AH9" s="13"/>
      <c r="AI9" s="11"/>
    </row>
    <row r="10" spans="1:54" ht="39.75" customHeight="1" x14ac:dyDescent="0.25">
      <c r="AB10" s="95" t="s">
        <v>47</v>
      </c>
      <c r="AC10" s="95"/>
      <c r="AD10" s="95"/>
      <c r="AE10" s="95"/>
      <c r="AF10" s="95"/>
      <c r="AG10" s="95"/>
      <c r="AH10" s="95"/>
      <c r="AI10" s="95"/>
    </row>
    <row r="11" spans="1:54" ht="47.25" customHeight="1" x14ac:dyDescent="0.25">
      <c r="AB11" s="101" t="s">
        <v>83</v>
      </c>
      <c r="AC11" s="101"/>
      <c r="AD11" s="101"/>
      <c r="AE11" s="101"/>
      <c r="AF11" s="101"/>
      <c r="AG11" s="101"/>
      <c r="AH11" s="101"/>
      <c r="AI11" s="101"/>
    </row>
    <row r="12" spans="1:54" ht="23.25" customHeight="1" thickBot="1" x14ac:dyDescent="0.35">
      <c r="AB12" s="11"/>
      <c r="AC12" s="12"/>
      <c r="AD12" s="13"/>
      <c r="AE12" s="13"/>
      <c r="AF12" s="13"/>
      <c r="AG12" s="13"/>
      <c r="AH12" s="12"/>
      <c r="AI12" s="11"/>
    </row>
    <row r="13" spans="1:54" ht="60" customHeight="1" thickTop="1" x14ac:dyDescent="0.25">
      <c r="AB13" s="11"/>
      <c r="AC13" s="75" t="s">
        <v>37</v>
      </c>
      <c r="AD13" s="76"/>
      <c r="AE13" s="76"/>
      <c r="AF13" s="76"/>
      <c r="AG13" s="76"/>
      <c r="AH13" s="77"/>
      <c r="AI13" s="11"/>
      <c r="AL13" s="9"/>
    </row>
    <row r="14" spans="1:54" ht="60" customHeight="1" x14ac:dyDescent="0.25">
      <c r="AB14" s="11"/>
      <c r="AC14" s="78" t="s">
        <v>35</v>
      </c>
      <c r="AD14" s="79"/>
      <c r="AE14" s="60" t="s">
        <v>17</v>
      </c>
      <c r="AF14" s="60"/>
      <c r="AG14" s="60"/>
      <c r="AH14" s="61"/>
      <c r="AI14" s="11"/>
      <c r="AL14" s="9"/>
    </row>
    <row r="15" spans="1:54" ht="60" customHeight="1" x14ac:dyDescent="0.25">
      <c r="AB15" s="11"/>
      <c r="AC15" s="78" t="s">
        <v>18</v>
      </c>
      <c r="AD15" s="79"/>
      <c r="AE15" s="60" t="s">
        <v>17</v>
      </c>
      <c r="AF15" s="60"/>
      <c r="AG15" s="60"/>
      <c r="AH15" s="61"/>
      <c r="AI15" s="11"/>
      <c r="AL15" s="9"/>
      <c r="AM15" t="s">
        <v>51</v>
      </c>
      <c r="AN15" t="s">
        <v>52</v>
      </c>
    </row>
    <row r="16" spans="1:54" ht="60" customHeight="1" x14ac:dyDescent="0.25">
      <c r="AB16" s="11"/>
      <c r="AC16" s="78" t="s">
        <v>19</v>
      </c>
      <c r="AD16" s="79"/>
      <c r="AE16" s="60" t="s">
        <v>17</v>
      </c>
      <c r="AF16" s="60"/>
      <c r="AG16" s="60"/>
      <c r="AH16" s="61"/>
      <c r="AI16" s="11"/>
      <c r="AL16" s="9"/>
      <c r="AM16">
        <v>27</v>
      </c>
      <c r="AN16">
        <v>334</v>
      </c>
    </row>
    <row r="17" spans="28:38" ht="60" customHeight="1" x14ac:dyDescent="0.25">
      <c r="AB17" s="11"/>
      <c r="AC17" s="78" t="s">
        <v>20</v>
      </c>
      <c r="AD17" s="79"/>
      <c r="AE17" s="60" t="s">
        <v>17</v>
      </c>
      <c r="AF17" s="60"/>
      <c r="AG17" s="60"/>
      <c r="AH17" s="61"/>
      <c r="AI17" s="11"/>
      <c r="AL17" s="9"/>
    </row>
    <row r="18" spans="28:38" ht="60" customHeight="1" x14ac:dyDescent="0.25">
      <c r="AB18" s="11"/>
      <c r="AC18" s="78" t="s">
        <v>21</v>
      </c>
      <c r="AD18" s="79"/>
      <c r="AE18" s="60" t="s">
        <v>17</v>
      </c>
      <c r="AF18" s="60"/>
      <c r="AG18" s="60"/>
      <c r="AH18" s="61"/>
      <c r="AI18" s="11"/>
      <c r="AL18" s="9"/>
    </row>
    <row r="19" spans="28:38" ht="60" customHeight="1" x14ac:dyDescent="0.25">
      <c r="AB19" s="11"/>
      <c r="AC19" s="78" t="s">
        <v>22</v>
      </c>
      <c r="AD19" s="79"/>
      <c r="AE19" s="60" t="s">
        <v>17</v>
      </c>
      <c r="AF19" s="60"/>
      <c r="AG19" s="60"/>
      <c r="AH19" s="61"/>
      <c r="AI19" s="11"/>
      <c r="AL19" s="9"/>
    </row>
    <row r="20" spans="28:38" ht="60" customHeight="1" thickBot="1" x14ac:dyDescent="0.3">
      <c r="AB20" s="11"/>
      <c r="AC20" s="84" t="s">
        <v>53</v>
      </c>
      <c r="AD20" s="88"/>
      <c r="AE20" s="63" t="s">
        <v>17</v>
      </c>
      <c r="AF20" s="63"/>
      <c r="AG20" s="63"/>
      <c r="AH20" s="64"/>
      <c r="AI20" s="11"/>
      <c r="AL20" s="9"/>
    </row>
    <row r="21" spans="28:38" ht="29.25" customHeight="1" thickTop="1" thickBot="1" x14ac:dyDescent="0.3">
      <c r="AB21" s="26"/>
      <c r="AC21" s="28"/>
      <c r="AD21" s="28"/>
      <c r="AE21" s="29"/>
      <c r="AF21" s="29"/>
      <c r="AG21" s="29"/>
      <c r="AH21" s="29"/>
      <c r="AI21" s="26"/>
      <c r="AL21" s="9"/>
    </row>
    <row r="22" spans="28:38" ht="60" customHeight="1" thickTop="1" x14ac:dyDescent="0.25">
      <c r="AB22" s="11"/>
      <c r="AC22" s="75" t="s">
        <v>49</v>
      </c>
      <c r="AD22" s="76"/>
      <c r="AE22" s="76"/>
      <c r="AF22" s="76"/>
      <c r="AG22" s="76"/>
      <c r="AH22" s="77"/>
      <c r="AI22" s="11"/>
      <c r="AL22" s="9"/>
    </row>
    <row r="23" spans="28:38" ht="60" customHeight="1" thickBot="1" x14ac:dyDescent="0.3">
      <c r="AB23" s="11"/>
      <c r="AC23" s="78" t="s">
        <v>45</v>
      </c>
      <c r="AD23" s="79"/>
      <c r="AE23" s="65" t="s">
        <v>34</v>
      </c>
      <c r="AF23" s="65"/>
      <c r="AG23" s="65"/>
      <c r="AH23" s="66"/>
      <c r="AI23" s="11"/>
      <c r="AL23" s="9"/>
    </row>
    <row r="24" spans="28:38" ht="69.95" customHeight="1" thickBot="1" x14ac:dyDescent="0.3">
      <c r="AB24" s="11"/>
      <c r="AC24" s="80" t="s">
        <v>50</v>
      </c>
      <c r="AD24" s="81"/>
      <c r="AE24" s="67"/>
      <c r="AF24" s="68"/>
      <c r="AG24" s="68"/>
      <c r="AH24" s="69"/>
      <c r="AI24" s="11"/>
      <c r="AL24" s="9"/>
    </row>
    <row r="25" spans="28:38" ht="9" customHeight="1" x14ac:dyDescent="0.25">
      <c r="AB25" s="11"/>
      <c r="AC25" s="33"/>
      <c r="AD25" s="34"/>
      <c r="AE25" s="35"/>
      <c r="AF25" s="35"/>
      <c r="AG25" s="35"/>
      <c r="AH25" s="36"/>
      <c r="AI25" s="11"/>
      <c r="AL25" s="9"/>
    </row>
    <row r="26" spans="28:38" ht="60" customHeight="1" thickBot="1" x14ac:dyDescent="0.3">
      <c r="AB26" s="11"/>
      <c r="AC26" s="82" t="s">
        <v>24</v>
      </c>
      <c r="AD26" s="83"/>
      <c r="AE26" s="70" t="s">
        <v>34</v>
      </c>
      <c r="AF26" s="70"/>
      <c r="AG26" s="70"/>
      <c r="AH26" s="71"/>
      <c r="AI26" s="11"/>
      <c r="AL26" s="9"/>
    </row>
    <row r="27" spans="28:38" ht="69.95" customHeight="1" thickBot="1" x14ac:dyDescent="0.3">
      <c r="AB27" s="11"/>
      <c r="AC27" s="84" t="s">
        <v>50</v>
      </c>
      <c r="AD27" s="85"/>
      <c r="AE27" s="72"/>
      <c r="AF27" s="73"/>
      <c r="AG27" s="73"/>
      <c r="AH27" s="74"/>
      <c r="AI27" s="11"/>
      <c r="AL27" s="9"/>
    </row>
    <row r="28" spans="28:38" ht="30.75" customHeight="1" thickTop="1" x14ac:dyDescent="0.25">
      <c r="AB28" s="11"/>
      <c r="AC28" s="22"/>
      <c r="AD28" s="20"/>
      <c r="AE28" s="21"/>
      <c r="AF28" s="20"/>
      <c r="AG28" s="21"/>
      <c r="AH28" s="22"/>
      <c r="AI28" s="11"/>
      <c r="AL28" s="9"/>
    </row>
    <row r="29" spans="28:38" ht="13.5" hidden="1" customHeight="1" x14ac:dyDescent="0.25">
      <c r="AB29" s="11"/>
      <c r="AC29" s="22"/>
      <c r="AD29" s="15"/>
      <c r="AE29" s="23"/>
      <c r="AF29" s="15"/>
      <c r="AG29" s="23"/>
      <c r="AH29" s="22"/>
      <c r="AI29" s="11"/>
    </row>
    <row r="30" spans="28:38" ht="21.75" hidden="1" customHeight="1" x14ac:dyDescent="0.25">
      <c r="AB30" s="11"/>
      <c r="AC30" s="12"/>
      <c r="AD30" s="12"/>
      <c r="AE30" s="12"/>
      <c r="AF30" s="12"/>
      <c r="AG30" s="12"/>
      <c r="AH30" s="12"/>
      <c r="AI30" s="11"/>
    </row>
    <row r="31" spans="28:38" ht="23.25" customHeight="1" x14ac:dyDescent="0.25">
      <c r="AB31" s="11"/>
      <c r="AC31" s="12"/>
      <c r="AD31" s="12"/>
      <c r="AE31" s="12"/>
      <c r="AF31" s="12"/>
      <c r="AG31" s="12"/>
      <c r="AH31" s="12"/>
      <c r="AI31" s="11"/>
    </row>
    <row r="32" spans="28:38" ht="35.1" customHeight="1" x14ac:dyDescent="0.25">
      <c r="AB32" s="96" t="s">
        <v>58</v>
      </c>
      <c r="AC32" s="96"/>
      <c r="AD32" s="96"/>
      <c r="AE32" s="96"/>
      <c r="AF32" s="96"/>
      <c r="AG32" s="96"/>
      <c r="AH32" s="96"/>
      <c r="AI32" s="96"/>
    </row>
    <row r="33" spans="28:35" ht="22.5" customHeight="1" thickBot="1" x14ac:dyDescent="0.35">
      <c r="AB33" s="11"/>
      <c r="AC33" s="12"/>
      <c r="AD33" s="13"/>
      <c r="AE33" s="13"/>
      <c r="AF33" s="13"/>
      <c r="AG33" s="13"/>
      <c r="AH33" s="12"/>
      <c r="AI33" s="11"/>
    </row>
    <row r="34" spans="28:35" ht="69.95" customHeight="1" thickTop="1" x14ac:dyDescent="0.25">
      <c r="AB34" s="11"/>
      <c r="AC34" s="56" t="s">
        <v>4</v>
      </c>
      <c r="AD34" s="57"/>
      <c r="AE34" s="30" t="s">
        <v>38</v>
      </c>
      <c r="AF34" s="31" t="s">
        <v>40</v>
      </c>
      <c r="AG34" s="31" t="s">
        <v>72</v>
      </c>
      <c r="AH34" s="32" t="s">
        <v>73</v>
      </c>
      <c r="AI34" s="11"/>
    </row>
    <row r="35" spans="28:35" ht="70.150000000000006" customHeight="1" x14ac:dyDescent="0.25">
      <c r="AB35" s="11"/>
      <c r="AC35" s="58"/>
      <c r="AD35" s="59"/>
      <c r="AE35" s="27" t="s">
        <v>3</v>
      </c>
      <c r="AF35" s="27" t="s">
        <v>3</v>
      </c>
      <c r="AG35" s="27" t="s">
        <v>3</v>
      </c>
      <c r="AH35" s="51" t="s">
        <v>3</v>
      </c>
      <c r="AI35" s="11"/>
    </row>
    <row r="36" spans="28:35" ht="70.150000000000006" customHeight="1" x14ac:dyDescent="0.25">
      <c r="AB36" s="11"/>
      <c r="AC36" s="58"/>
      <c r="AD36" s="59"/>
      <c r="AE36" s="27" t="s">
        <v>3</v>
      </c>
      <c r="AF36" s="27" t="s">
        <v>3</v>
      </c>
      <c r="AG36" s="27" t="s">
        <v>3</v>
      </c>
      <c r="AH36" s="51" t="s">
        <v>3</v>
      </c>
      <c r="AI36" s="11"/>
    </row>
    <row r="37" spans="28:35" ht="70.150000000000006" customHeight="1" x14ac:dyDescent="0.25">
      <c r="AB37" s="11"/>
      <c r="AC37" s="58"/>
      <c r="AD37" s="59"/>
      <c r="AE37" s="27" t="s">
        <v>3</v>
      </c>
      <c r="AF37" s="27" t="s">
        <v>3</v>
      </c>
      <c r="AG37" s="27" t="s">
        <v>3</v>
      </c>
      <c r="AH37" s="51" t="s">
        <v>3</v>
      </c>
      <c r="AI37" s="11"/>
    </row>
    <row r="38" spans="28:35" ht="70.150000000000006" customHeight="1" x14ac:dyDescent="0.25">
      <c r="AB38" s="11"/>
      <c r="AC38" s="58"/>
      <c r="AD38" s="59"/>
      <c r="AE38" s="27" t="s">
        <v>3</v>
      </c>
      <c r="AF38" s="27" t="s">
        <v>3</v>
      </c>
      <c r="AG38" s="27" t="s">
        <v>3</v>
      </c>
      <c r="AH38" s="51" t="s">
        <v>3</v>
      </c>
      <c r="AI38" s="11"/>
    </row>
    <row r="39" spans="28:35" ht="70.150000000000006" customHeight="1" x14ac:dyDescent="0.25">
      <c r="AB39" s="11"/>
      <c r="AC39" s="58"/>
      <c r="AD39" s="59"/>
      <c r="AE39" s="27" t="s">
        <v>3</v>
      </c>
      <c r="AF39" s="27" t="s">
        <v>3</v>
      </c>
      <c r="AG39" s="27" t="s">
        <v>3</v>
      </c>
      <c r="AH39" s="51" t="s">
        <v>3</v>
      </c>
      <c r="AI39" s="11"/>
    </row>
    <row r="40" spans="28:35" ht="70.150000000000006" customHeight="1" thickBot="1" x14ac:dyDescent="0.3">
      <c r="AB40" s="11"/>
      <c r="AC40" s="86"/>
      <c r="AD40" s="87"/>
      <c r="AE40" s="52" t="s">
        <v>3</v>
      </c>
      <c r="AF40" s="52" t="s">
        <v>3</v>
      </c>
      <c r="AG40" s="52" t="s">
        <v>3</v>
      </c>
      <c r="AH40" s="53" t="s">
        <v>3</v>
      </c>
      <c r="AI40" s="11"/>
    </row>
    <row r="41" spans="28:35" ht="68.25" customHeight="1" thickTop="1" x14ac:dyDescent="0.3">
      <c r="AB41" s="11"/>
      <c r="AC41" s="13"/>
      <c r="AD41" s="13"/>
      <c r="AE41" s="13"/>
      <c r="AF41" s="13"/>
      <c r="AG41" s="13"/>
      <c r="AH41" s="13"/>
      <c r="AI41" s="11"/>
    </row>
    <row r="42" spans="28:35" ht="26.25" x14ac:dyDescent="0.4">
      <c r="AB42" s="11"/>
      <c r="AC42" s="13"/>
      <c r="AD42" s="13"/>
      <c r="AE42" s="62" t="s">
        <v>5</v>
      </c>
      <c r="AF42" s="62"/>
      <c r="AG42" s="13"/>
      <c r="AH42" s="13"/>
      <c r="AI42" s="11"/>
    </row>
    <row r="43" spans="28:35" x14ac:dyDescent="0.3">
      <c r="AB43" s="11"/>
      <c r="AC43" s="13"/>
      <c r="AD43" s="13"/>
      <c r="AE43" s="13"/>
      <c r="AF43" s="13"/>
      <c r="AG43" s="13"/>
      <c r="AH43" s="13"/>
      <c r="AI43" s="11"/>
    </row>
    <row r="44" spans="28:35" x14ac:dyDescent="0.3">
      <c r="AB44" s="11"/>
      <c r="AC44" s="13"/>
      <c r="AD44" s="13"/>
      <c r="AE44" s="13"/>
      <c r="AF44" s="13"/>
      <c r="AG44" s="13"/>
      <c r="AH44" s="13"/>
      <c r="AI44" s="11"/>
    </row>
  </sheetData>
  <sheetProtection algorithmName="SHA-512" hashValue="Czy1xkKSe7cL4FZrUoensVwxIVXJFfvoPsVkCLo7sxaSanNauma22kHni33nLVlOxvsA+gZcaSlXnZVspMJr/w==" saltValue="Z89WbBMIbWJWvuLPNlwgUg==" spinCount="100000" sheet="1" objects="1" scenarios="1"/>
  <mergeCells count="42">
    <mergeCell ref="AC15:AD15"/>
    <mergeCell ref="AE15:AH15"/>
    <mergeCell ref="AB2:AI2"/>
    <mergeCell ref="AD6:AE6"/>
    <mergeCell ref="AF6:AG6"/>
    <mergeCell ref="AC7:AE7"/>
    <mergeCell ref="AF7:AH7"/>
    <mergeCell ref="AC8:AE8"/>
    <mergeCell ref="AF8:AH8"/>
    <mergeCell ref="AB10:AI10"/>
    <mergeCell ref="AB11:AI11"/>
    <mergeCell ref="AC13:AH13"/>
    <mergeCell ref="AC14:AD14"/>
    <mergeCell ref="AE14:AH14"/>
    <mergeCell ref="AC23:AD23"/>
    <mergeCell ref="AE23:AH23"/>
    <mergeCell ref="AC16:AD16"/>
    <mergeCell ref="AE16:AH16"/>
    <mergeCell ref="AC17:AD17"/>
    <mergeCell ref="AE17:AH17"/>
    <mergeCell ref="AC18:AD18"/>
    <mergeCell ref="AE18:AH18"/>
    <mergeCell ref="AC19:AD19"/>
    <mergeCell ref="AE19:AH19"/>
    <mergeCell ref="AC20:AD20"/>
    <mergeCell ref="AE20:AH20"/>
    <mergeCell ref="AC22:AH22"/>
    <mergeCell ref="AC24:AD24"/>
    <mergeCell ref="AE24:AH24"/>
    <mergeCell ref="AC26:AD26"/>
    <mergeCell ref="AE26:AH26"/>
    <mergeCell ref="AC27:AD27"/>
    <mergeCell ref="AE27:AH27"/>
    <mergeCell ref="AC39:AD39"/>
    <mergeCell ref="AC40:AD40"/>
    <mergeCell ref="AE42:AF42"/>
    <mergeCell ref="AB32:AI32"/>
    <mergeCell ref="AC34:AD34"/>
    <mergeCell ref="AC35:AD35"/>
    <mergeCell ref="AC36:AD36"/>
    <mergeCell ref="AC37:AD37"/>
    <mergeCell ref="AC38:AD38"/>
  </mergeCells>
  <conditionalFormatting sqref="AE29">
    <cfRule type="cellIs" dxfId="3" priority="1" operator="greaterThan">
      <formula>3</formula>
    </cfRule>
    <cfRule type="cellIs" dxfId="2" priority="2" operator="equal">
      <formula>3</formula>
    </cfRule>
  </conditionalFormatting>
  <dataValidations count="13">
    <dataValidation type="list" allowBlank="1" showInputMessage="1" showErrorMessage="1" sqref="AH35:AH40" xr:uid="{26089966-003E-40F0-B6A2-A7DCD6DCAFA6}">
      <formula1>$AW$2:$AW$6</formula1>
    </dataValidation>
    <dataValidation type="list" allowBlank="1" showInputMessage="1" showErrorMessage="1" sqref="AG35:AG40" xr:uid="{EBBFE438-3898-41A4-9E2A-9AA4560E64EE}">
      <formula1>$AV$2:$AV$6</formula1>
    </dataValidation>
    <dataValidation type="list" allowBlank="1" showInputMessage="1" showErrorMessage="1" sqref="AF35:AF40" xr:uid="{791F201C-46D6-42FD-8B00-B337BD53D525}">
      <formula1>$AU$2:$AU$5</formula1>
    </dataValidation>
    <dataValidation type="list" allowBlank="1" showInputMessage="1" showErrorMessage="1" sqref="AE35:AE40" xr:uid="{7F2FC00D-7269-4BFB-B27E-EEC0B96726C7}">
      <formula1>$AT$2:$AT$5</formula1>
    </dataValidation>
    <dataValidation type="list" allowBlank="1" showInputMessage="1" showErrorMessage="1" sqref="AE26:AH26" xr:uid="{1A951DD4-91B4-40B4-BA52-D9A3C4A69761}">
      <formula1>$AS$2:$AS$7</formula1>
    </dataValidation>
    <dataValidation type="list" allowBlank="1" showInputMessage="1" showErrorMessage="1" sqref="AE23:AH23" xr:uid="{2C432E95-C4B3-4900-831F-8167F5E121D8}">
      <formula1>$AR$2:$AR$7</formula1>
    </dataValidation>
    <dataValidation allowBlank="1" showInputMessage="1" showErrorMessage="1" promptTitle="Double clic" prompt="Ecrire le nom _x000a_de notre Compagnie" sqref="AF6:AG6" xr:uid="{5A8375E7-9CD0-4B85-8E2F-ECFA40C8CA08}"/>
    <dataValidation type="list" allowBlank="1" showInputMessage="1" showErrorMessage="1" sqref="AC35:AC40" xr:uid="{AD768C00-5E55-4920-8F29-3EB6E7F8A2B6}">
      <formula1>INDIRECT($AE$3)</formula1>
    </dataValidation>
    <dataValidation type="list" allowBlank="1" showInputMessage="1" showErrorMessage="1" sqref="AG3" xr:uid="{ADE08805-A27B-406F-B809-154B04A9DA89}">
      <formula1>$AN$2:$AN$6</formula1>
    </dataValidation>
    <dataValidation allowBlank="1" showInputMessage="1" showErrorMessage="1" promptTitle="Double clic" prompt="Ecrire votre justification _x000a_et pistes proposées" sqref="AE24:AH24 AE27:AH27" xr:uid="{28DD6C56-B7CE-46E9-ACF0-6FDD2E06061A}"/>
    <dataValidation allowBlank="1" showInputMessage="1" showErrorMessage="1" promptTitle="Double clic" prompt="Ecrire votre justification" sqref="AE25:AH25" xr:uid="{FD070F45-BA71-4AF4-B236-EC71B6F64E99}"/>
    <dataValidation type="list" allowBlank="1" showInputMessage="1" showErrorMessage="1" sqref="AE14:AH20" xr:uid="{2CDC96E5-59A0-48F6-84A9-00B120394356}">
      <formula1>$AQ$2:$AQ$4</formula1>
    </dataValidation>
    <dataValidation type="list" allowBlank="1" showInputMessage="1" showErrorMessage="1" sqref="AC8 AF8" xr:uid="{BFA8BA8D-A175-48CF-855F-D2ED75EB31D4}">
      <formula1>$AO$2:$AO$8</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F7B86FE-9875-4EEC-9EAE-9ED6EF3B73D9}">
          <x14:formula1>
            <xm:f>Parametres!A1:O1</xm:f>
          </x14:formula1>
          <xm:sqref>AE3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42C8C-B00A-460A-B5F5-5240A859273E}">
  <dimension ref="A1:XFC44"/>
  <sheetViews>
    <sheetView showGridLines="0" topLeftCell="AB1" zoomScale="90" zoomScaleNormal="90" workbookViewId="0">
      <selection sqref="A1:AA1048576"/>
    </sheetView>
  </sheetViews>
  <sheetFormatPr baseColWidth="10" defaultColWidth="0" defaultRowHeight="18.75" x14ac:dyDescent="0.3"/>
  <cols>
    <col min="1" max="1" width="5.28515625" hidden="1" customWidth="1"/>
    <col min="2" max="2" width="5.5703125" hidden="1" customWidth="1"/>
    <col min="3" max="3" width="4.42578125" hidden="1" customWidth="1"/>
    <col min="4" max="4" width="7.28515625" hidden="1" customWidth="1"/>
    <col min="5" max="5" width="4.28515625" hidden="1" customWidth="1"/>
    <col min="6" max="6" width="15.7109375" hidden="1" customWidth="1"/>
    <col min="7" max="7" width="12.85546875" hidden="1" customWidth="1"/>
    <col min="8" max="8" width="13.140625" hidden="1" customWidth="1"/>
    <col min="9" max="9" width="9.7109375" hidden="1" customWidth="1"/>
    <col min="10" max="10" width="11.7109375" hidden="1" customWidth="1"/>
    <col min="11" max="11" width="4.140625" hidden="1" customWidth="1"/>
    <col min="12" max="12" width="9.42578125" hidden="1" customWidth="1"/>
    <col min="13" max="13" width="8.85546875" hidden="1" customWidth="1"/>
    <col min="14" max="14" width="7.42578125" hidden="1" customWidth="1"/>
    <col min="15" max="15" width="6.140625" hidden="1" customWidth="1"/>
    <col min="16" max="16" width="7.140625" hidden="1" customWidth="1"/>
    <col min="17" max="17" width="7.5703125" hidden="1" customWidth="1"/>
    <col min="18" max="18" width="19.85546875" hidden="1" customWidth="1"/>
    <col min="19" max="19" width="17.28515625" hidden="1" customWidth="1"/>
    <col min="20" max="20" width="15.140625" hidden="1" customWidth="1"/>
    <col min="21" max="21" width="5.28515625" hidden="1"/>
    <col min="22" max="27" width="6.140625" hidden="1" customWidth="1"/>
    <col min="28" max="28" width="4.42578125" customWidth="1"/>
    <col min="29" max="34" width="20.7109375" style="10" customWidth="1"/>
    <col min="35" max="35" width="4.42578125" customWidth="1"/>
    <col min="36" max="38" width="8.7109375" hidden="1"/>
    <col min="39" max="42" width="15.7109375" hidden="1"/>
    <col min="43" max="52" width="40.7109375" hidden="1"/>
    <col min="53" max="53" width="7.140625" hidden="1"/>
    <col min="54" max="54" width="9.7109375" hidden="1"/>
    <col min="55" max="16382" width="8.7109375" hidden="1"/>
    <col min="16383" max="16383" width="5.5703125" hidden="1"/>
    <col min="16384" max="16384" width="4.28515625" hidden="1"/>
  </cols>
  <sheetData>
    <row r="1" spans="1:54" ht="30" customHeight="1" x14ac:dyDescent="0.35">
      <c r="A1" s="44" t="s">
        <v>0</v>
      </c>
      <c r="B1" s="44" t="s">
        <v>6</v>
      </c>
      <c r="C1" s="44" t="s">
        <v>55</v>
      </c>
      <c r="D1" s="44" t="s">
        <v>54</v>
      </c>
      <c r="E1" s="44" t="s">
        <v>59</v>
      </c>
      <c r="F1" s="44" t="s">
        <v>38</v>
      </c>
      <c r="G1" s="44" t="s">
        <v>40</v>
      </c>
      <c r="H1" s="44" t="s">
        <v>61</v>
      </c>
      <c r="I1" s="44" t="s">
        <v>77</v>
      </c>
      <c r="J1" s="45" t="s">
        <v>82</v>
      </c>
      <c r="K1" s="44" t="s">
        <v>56</v>
      </c>
      <c r="L1" s="44" t="s">
        <v>18</v>
      </c>
      <c r="M1" s="44" t="s">
        <v>19</v>
      </c>
      <c r="N1" s="44" t="s">
        <v>20</v>
      </c>
      <c r="O1" s="44" t="s">
        <v>21</v>
      </c>
      <c r="P1" s="44" t="s">
        <v>22</v>
      </c>
      <c r="Q1" s="44" t="s">
        <v>53</v>
      </c>
      <c r="R1" s="45" t="s">
        <v>79</v>
      </c>
      <c r="S1" s="46" t="s">
        <v>81</v>
      </c>
      <c r="T1" s="47" t="s">
        <v>80</v>
      </c>
      <c r="AA1" s="8"/>
      <c r="AB1" s="8"/>
      <c r="AC1" s="13"/>
      <c r="AD1" s="13"/>
      <c r="AE1" s="13"/>
      <c r="AF1" s="13"/>
      <c r="AG1" s="13"/>
      <c r="AH1" s="13"/>
      <c r="AI1" s="8"/>
      <c r="AJ1" s="8"/>
      <c r="AN1" t="s">
        <v>59</v>
      </c>
      <c r="AO1" s="24" t="s">
        <v>48</v>
      </c>
      <c r="AP1" s="24"/>
      <c r="AQ1" s="24" t="s">
        <v>16</v>
      </c>
      <c r="AR1" s="24" t="s">
        <v>23</v>
      </c>
      <c r="AS1" s="24" t="s">
        <v>24</v>
      </c>
      <c r="AT1" s="24" t="s">
        <v>38</v>
      </c>
      <c r="AU1" s="24" t="s">
        <v>40</v>
      </c>
      <c r="AV1" s="24" t="s">
        <v>61</v>
      </c>
      <c r="AW1" s="24" t="s">
        <v>62</v>
      </c>
      <c r="AX1" s="24" t="s">
        <v>62</v>
      </c>
      <c r="AY1" s="24" t="s">
        <v>23</v>
      </c>
      <c r="AZ1" s="24" t="s">
        <v>24</v>
      </c>
      <c r="BA1" s="24" t="s">
        <v>76</v>
      </c>
      <c r="BB1" s="24" t="s">
        <v>78</v>
      </c>
    </row>
    <row r="2" spans="1:54" ht="191.25" customHeight="1" thickBot="1" x14ac:dyDescent="0.4">
      <c r="A2" t="str">
        <f>$AE$3</f>
        <v>MAR_3e</v>
      </c>
      <c r="B2">
        <f t="shared" ref="B2:B7" si="0">AC35</f>
        <v>0</v>
      </c>
      <c r="C2">
        <f>$AF$6</f>
        <v>0</v>
      </c>
      <c r="D2" t="str">
        <f>$AC$8</f>
        <v>Groupe 2</v>
      </c>
      <c r="E2">
        <f>$AG$3</f>
        <v>1</v>
      </c>
      <c r="F2" t="str">
        <f t="shared" ref="F2:F7" si="1">IF(AE35=$AT$3,0,IF(AE35=$AT$4,1,IF(AE35=$AT$5,2,"…")))</f>
        <v>…</v>
      </c>
      <c r="G2" t="str">
        <f t="shared" ref="G2:G7" si="2">IF(AF35=$AU$3,0,IF(AF35=$AU$4,1,IF(AF35=$AU$5,2,"…")))</f>
        <v>…</v>
      </c>
      <c r="H2" t="str">
        <f t="shared" ref="H2:H7" si="3">IF(AG35=$AV$3,0,IF(AG35=$AV$4,1,IF(AG35=$AV$5,2,IF(AG35=$AV$6,3,"…"))))</f>
        <v>…</v>
      </c>
      <c r="I2" t="str">
        <f t="shared" ref="I2:I7" si="4">IF(AH35=$AW$3,0,IF(AH35=$AW$4,1,IF(AH35=$AW$5,2,IF(AH35=$AW$6,3,"…"))))</f>
        <v>…</v>
      </c>
      <c r="J2">
        <f>SUM(F2:I2)</f>
        <v>0</v>
      </c>
      <c r="K2">
        <f>IF($AE$14=$AQ$2,0,IF($AE$14=$AQ$3,1,IF($AE$14=$AQ$4,2,"")))</f>
        <v>0</v>
      </c>
      <c r="L2">
        <f>IF($AE$15=$AQ$2,0,IF($AE$15=$AQ$3,1,IF($AE$15=$AQ$4,2,"")))</f>
        <v>0</v>
      </c>
      <c r="M2">
        <f>IF($AE$16=$AQ$2,0,IF($AE$16=$AQ$3,1,IF($AE$16=$AQ$4,2,"")))</f>
        <v>0</v>
      </c>
      <c r="N2">
        <f>IF($AE$17=$AQ$2,0,IF($AE$17=$AQ$3,1,IF($AE$17=$AQ$4,2,"")))</f>
        <v>0</v>
      </c>
      <c r="O2">
        <f>IF($AE$18=$AQ$2,0,IF($AE$18=$AQ$3,1,IF($AE$18=$AQ$4,2,"")))</f>
        <v>0</v>
      </c>
      <c r="P2">
        <f>IF($AE$19=$AQ$2,0,IF($AE$19=$AQ$3,1,IF($AE$19=$AQ$4,2,"")))</f>
        <v>0</v>
      </c>
      <c r="Q2">
        <f>IF($AE$20=$AQ$2,0,IF($AE$20=$AQ$3,1,IF($AE$20=$AQ$4,2,"")))</f>
        <v>0</v>
      </c>
      <c r="R2">
        <f t="shared" ref="R2:R7" si="5">SUM(K2:Q2)</f>
        <v>0</v>
      </c>
      <c r="S2">
        <f t="shared" ref="S2:S7" si="6">AY2</f>
        <v>0</v>
      </c>
      <c r="T2">
        <f t="shared" ref="T2:T7" si="7">ROUND((R2+J2+BB2)*20/27,1)</f>
        <v>0</v>
      </c>
      <c r="AA2" s="14"/>
      <c r="AB2" s="93" t="s">
        <v>7</v>
      </c>
      <c r="AC2" s="94"/>
      <c r="AD2" s="94"/>
      <c r="AE2" s="94"/>
      <c r="AF2" s="94"/>
      <c r="AG2" s="94"/>
      <c r="AH2" s="94"/>
      <c r="AI2" s="94"/>
      <c r="AJ2" s="14"/>
      <c r="AN2">
        <v>1</v>
      </c>
      <c r="AO2" s="24" t="s">
        <v>10</v>
      </c>
      <c r="AP2" s="24"/>
      <c r="AQ2" s="24" t="s">
        <v>17</v>
      </c>
      <c r="AR2" s="24" t="s">
        <v>34</v>
      </c>
      <c r="AS2" s="24" t="s">
        <v>34</v>
      </c>
      <c r="AT2" s="24" t="s">
        <v>3</v>
      </c>
      <c r="AU2" s="24" t="s">
        <v>3</v>
      </c>
      <c r="AV2" s="24" t="s">
        <v>3</v>
      </c>
      <c r="AW2" s="24" t="s">
        <v>3</v>
      </c>
      <c r="AX2" s="24" t="s">
        <v>3</v>
      </c>
      <c r="AY2">
        <f>IF($AE$23=$AR$2,0,1)</f>
        <v>0</v>
      </c>
      <c r="AZ2">
        <f>IF($AE$26=$AR$2,0,1)</f>
        <v>0</v>
      </c>
      <c r="BA2">
        <f>SUM(AY2:AZ2)</f>
        <v>0</v>
      </c>
      <c r="BB2">
        <f>IF(AY2=0,0,3)</f>
        <v>0</v>
      </c>
    </row>
    <row r="3" spans="1:54" ht="36" customHeight="1" thickTop="1" thickBot="1" x14ac:dyDescent="0.4">
      <c r="A3" t="str">
        <f t="shared" ref="A3:A7" si="8">$AE$3</f>
        <v>MAR_3e</v>
      </c>
      <c r="B3">
        <f t="shared" si="0"/>
        <v>0</v>
      </c>
      <c r="C3">
        <f t="shared" ref="C3:C7" si="9">$AF$6</f>
        <v>0</v>
      </c>
      <c r="D3" t="str">
        <f t="shared" ref="D3:D7" si="10">$AC$8</f>
        <v>Groupe 2</v>
      </c>
      <c r="E3">
        <f t="shared" ref="E3:E7" si="11">$AG$3</f>
        <v>1</v>
      </c>
      <c r="F3" t="str">
        <f t="shared" si="1"/>
        <v>…</v>
      </c>
      <c r="G3" t="str">
        <f t="shared" si="2"/>
        <v>…</v>
      </c>
      <c r="H3" t="str">
        <f t="shared" si="3"/>
        <v>…</v>
      </c>
      <c r="I3" t="str">
        <f t="shared" si="4"/>
        <v>…</v>
      </c>
      <c r="J3">
        <f t="shared" ref="J3:J7" si="12">SUM(F3:I3)</f>
        <v>0</v>
      </c>
      <c r="K3">
        <f t="shared" ref="K3:K7" si="13">IF($AE$14=$AQ$2,0,IF($AE$14=$AQ$3,1,IF($AE$14=$AQ$4,2,"")))</f>
        <v>0</v>
      </c>
      <c r="L3">
        <f t="shared" ref="L3:L7" si="14">IF($AE$15=$AQ$2,0,IF($AE$15=$AQ$3,1,IF($AE$15=$AQ$4,2,"")))</f>
        <v>0</v>
      </c>
      <c r="M3">
        <f t="shared" ref="M3:M7" si="15">IF($AE$16=$AQ$2,0,IF($AE$16=$AQ$3,1,IF($AE$16=$AQ$4,2,"")))</f>
        <v>0</v>
      </c>
      <c r="N3">
        <f t="shared" ref="N3:N7" si="16">IF($AE$17=$AQ$2,0,IF($AE$17=$AQ$3,1,IF($AE$17=$AQ$4,2,"")))</f>
        <v>0</v>
      </c>
      <c r="O3">
        <f t="shared" ref="O3:O7" si="17">IF($AE$18=$AQ$2,0,IF($AE$18=$AQ$3,1,IF($AE$18=$AQ$4,2,"")))</f>
        <v>0</v>
      </c>
      <c r="P3">
        <f t="shared" ref="P3:P7" si="18">IF($AE$19=$AQ$2,0,IF($AE$19=$AQ$3,1,IF($AE$19=$AQ$4,2,"")))</f>
        <v>0</v>
      </c>
      <c r="Q3">
        <f t="shared" ref="Q3:Q7" si="19">IF($AE$20=$AQ$2,0,IF($AE$20=$AQ$3,1,IF($AE$20=$AQ$4,2,"")))</f>
        <v>0</v>
      </c>
      <c r="R3">
        <f t="shared" si="5"/>
        <v>0</v>
      </c>
      <c r="S3">
        <f t="shared" si="6"/>
        <v>0</v>
      </c>
      <c r="T3">
        <f t="shared" si="7"/>
        <v>0</v>
      </c>
      <c r="AB3" s="11"/>
      <c r="AC3" s="13"/>
      <c r="AD3" s="37" t="s">
        <v>0</v>
      </c>
      <c r="AE3" s="40" t="s">
        <v>1</v>
      </c>
      <c r="AF3" s="41" t="s">
        <v>59</v>
      </c>
      <c r="AG3" s="43">
        <v>1</v>
      </c>
      <c r="AH3" s="13"/>
      <c r="AI3" s="11"/>
      <c r="AN3">
        <v>2</v>
      </c>
      <c r="AO3" s="24" t="s">
        <v>11</v>
      </c>
      <c r="AP3" s="24"/>
      <c r="AQ3" s="24" t="s">
        <v>36</v>
      </c>
      <c r="AR3" s="24" t="s">
        <v>25</v>
      </c>
      <c r="AS3" s="24" t="s">
        <v>29</v>
      </c>
      <c r="AT3" s="24" t="s">
        <v>68</v>
      </c>
      <c r="AU3" s="24" t="s">
        <v>43</v>
      </c>
      <c r="AV3" s="24" t="s">
        <v>63</v>
      </c>
      <c r="AW3" s="24" t="s">
        <v>67</v>
      </c>
      <c r="AX3" s="24" t="s">
        <v>67</v>
      </c>
      <c r="AY3">
        <f t="shared" ref="AY3:AY7" si="20">IF($AE$23=$AR$2,0,1)</f>
        <v>0</v>
      </c>
      <c r="AZ3">
        <f t="shared" ref="AZ3:AZ7" si="21">IF($AE$26=$AR$2,0,1)</f>
        <v>0</v>
      </c>
      <c r="BA3">
        <f t="shared" ref="BA3:BA7" si="22">SUM(AY3:AZ3)</f>
        <v>0</v>
      </c>
      <c r="BB3">
        <f t="shared" ref="BB3:BB7" si="23">IF(AY3=0,0,3)</f>
        <v>0</v>
      </c>
    </row>
    <row r="4" spans="1:54" ht="11.25" customHeight="1" thickTop="1" x14ac:dyDescent="0.35">
      <c r="A4" t="str">
        <f t="shared" si="8"/>
        <v>MAR_3e</v>
      </c>
      <c r="B4">
        <f t="shared" si="0"/>
        <v>0</v>
      </c>
      <c r="C4">
        <f t="shared" si="9"/>
        <v>0</v>
      </c>
      <c r="D4" t="str">
        <f t="shared" si="10"/>
        <v>Groupe 2</v>
      </c>
      <c r="E4">
        <f t="shared" si="11"/>
        <v>1</v>
      </c>
      <c r="F4" t="str">
        <f t="shared" si="1"/>
        <v>…</v>
      </c>
      <c r="G4" t="str">
        <f t="shared" si="2"/>
        <v>…</v>
      </c>
      <c r="H4" t="str">
        <f t="shared" si="3"/>
        <v>…</v>
      </c>
      <c r="I4" t="str">
        <f t="shared" si="4"/>
        <v>…</v>
      </c>
      <c r="J4">
        <f t="shared" si="12"/>
        <v>0</v>
      </c>
      <c r="K4">
        <f t="shared" si="13"/>
        <v>0</v>
      </c>
      <c r="L4">
        <f t="shared" si="14"/>
        <v>0</v>
      </c>
      <c r="M4">
        <f t="shared" si="15"/>
        <v>0</v>
      </c>
      <c r="N4">
        <f t="shared" si="16"/>
        <v>0</v>
      </c>
      <c r="O4">
        <f t="shared" si="17"/>
        <v>0</v>
      </c>
      <c r="P4">
        <f t="shared" si="18"/>
        <v>0</v>
      </c>
      <c r="Q4">
        <f t="shared" si="19"/>
        <v>0</v>
      </c>
      <c r="R4">
        <f t="shared" si="5"/>
        <v>0</v>
      </c>
      <c r="S4">
        <f t="shared" si="6"/>
        <v>0</v>
      </c>
      <c r="T4">
        <f t="shared" si="7"/>
        <v>0</v>
      </c>
      <c r="AB4" s="11"/>
      <c r="AC4" s="12"/>
      <c r="AD4" s="12"/>
      <c r="AE4" s="12"/>
      <c r="AF4" s="12"/>
      <c r="AG4" s="12"/>
      <c r="AH4" s="12"/>
      <c r="AI4" s="11"/>
      <c r="AN4">
        <v>3</v>
      </c>
      <c r="AO4" s="24" t="s">
        <v>12</v>
      </c>
      <c r="AP4" s="24"/>
      <c r="AQ4" s="24" t="s">
        <v>46</v>
      </c>
      <c r="AR4" s="25" t="s">
        <v>26</v>
      </c>
      <c r="AS4" s="24" t="s">
        <v>30</v>
      </c>
      <c r="AT4" s="24" t="s">
        <v>42</v>
      </c>
      <c r="AU4" s="24" t="s">
        <v>44</v>
      </c>
      <c r="AV4" s="24" t="s">
        <v>64</v>
      </c>
      <c r="AW4" s="24" t="s">
        <v>74</v>
      </c>
      <c r="AX4" s="24" t="s">
        <v>70</v>
      </c>
      <c r="AY4">
        <f t="shared" si="20"/>
        <v>0</v>
      </c>
      <c r="AZ4">
        <f t="shared" si="21"/>
        <v>0</v>
      </c>
      <c r="BA4">
        <f t="shared" si="22"/>
        <v>0</v>
      </c>
      <c r="BB4">
        <f t="shared" si="23"/>
        <v>0</v>
      </c>
    </row>
    <row r="5" spans="1:54" ht="18" customHeight="1" thickBot="1" x14ac:dyDescent="0.4">
      <c r="A5" t="str">
        <f t="shared" si="8"/>
        <v>MAR_3e</v>
      </c>
      <c r="B5">
        <f t="shared" si="0"/>
        <v>0</v>
      </c>
      <c r="C5">
        <f t="shared" si="9"/>
        <v>0</v>
      </c>
      <c r="D5" t="str">
        <f t="shared" si="10"/>
        <v>Groupe 2</v>
      </c>
      <c r="E5">
        <f t="shared" si="11"/>
        <v>1</v>
      </c>
      <c r="F5" t="str">
        <f t="shared" si="1"/>
        <v>…</v>
      </c>
      <c r="G5" t="str">
        <f t="shared" si="2"/>
        <v>…</v>
      </c>
      <c r="H5" t="str">
        <f t="shared" si="3"/>
        <v>…</v>
      </c>
      <c r="I5" t="str">
        <f t="shared" si="4"/>
        <v>…</v>
      </c>
      <c r="J5">
        <f t="shared" si="12"/>
        <v>0</v>
      </c>
      <c r="K5">
        <f t="shared" si="13"/>
        <v>0</v>
      </c>
      <c r="L5">
        <f t="shared" si="14"/>
        <v>0</v>
      </c>
      <c r="M5">
        <f t="shared" si="15"/>
        <v>0</v>
      </c>
      <c r="N5">
        <f t="shared" si="16"/>
        <v>0</v>
      </c>
      <c r="O5">
        <f t="shared" si="17"/>
        <v>0</v>
      </c>
      <c r="P5">
        <f t="shared" si="18"/>
        <v>0</v>
      </c>
      <c r="Q5">
        <f t="shared" si="19"/>
        <v>0</v>
      </c>
      <c r="R5">
        <f t="shared" si="5"/>
        <v>0</v>
      </c>
      <c r="S5">
        <f t="shared" si="6"/>
        <v>0</v>
      </c>
      <c r="T5">
        <f t="shared" si="7"/>
        <v>0</v>
      </c>
      <c r="AB5" s="11"/>
      <c r="AC5" s="12"/>
      <c r="AD5" s="12"/>
      <c r="AE5" s="19"/>
      <c r="AF5" s="12"/>
      <c r="AG5" s="12"/>
      <c r="AH5" s="12"/>
      <c r="AI5" s="11"/>
      <c r="AN5">
        <v>4</v>
      </c>
      <c r="AO5" s="24" t="s">
        <v>13</v>
      </c>
      <c r="AP5" s="24"/>
      <c r="AQ5" s="24"/>
      <c r="AR5" s="25" t="s">
        <v>27</v>
      </c>
      <c r="AS5" s="24" t="s">
        <v>31</v>
      </c>
      <c r="AT5" s="24" t="s">
        <v>39</v>
      </c>
      <c r="AU5" s="24" t="s">
        <v>41</v>
      </c>
      <c r="AV5" s="24" t="s">
        <v>65</v>
      </c>
      <c r="AW5" s="24" t="s">
        <v>75</v>
      </c>
      <c r="AX5" s="24" t="s">
        <v>69</v>
      </c>
      <c r="AY5">
        <f t="shared" si="20"/>
        <v>0</v>
      </c>
      <c r="AZ5">
        <f t="shared" si="21"/>
        <v>0</v>
      </c>
      <c r="BA5">
        <f t="shared" si="22"/>
        <v>0</v>
      </c>
      <c r="BB5">
        <f t="shared" si="23"/>
        <v>0</v>
      </c>
    </row>
    <row r="6" spans="1:54" ht="43.5" customHeight="1" thickBot="1" x14ac:dyDescent="0.4">
      <c r="A6" t="str">
        <f t="shared" si="8"/>
        <v>MAR_3e</v>
      </c>
      <c r="B6">
        <f t="shared" si="0"/>
        <v>0</v>
      </c>
      <c r="C6">
        <f t="shared" si="9"/>
        <v>0</v>
      </c>
      <c r="D6" t="str">
        <f t="shared" si="10"/>
        <v>Groupe 2</v>
      </c>
      <c r="E6">
        <f t="shared" si="11"/>
        <v>1</v>
      </c>
      <c r="F6" t="str">
        <f t="shared" si="1"/>
        <v>…</v>
      </c>
      <c r="G6" t="str">
        <f t="shared" si="2"/>
        <v>…</v>
      </c>
      <c r="H6" t="str">
        <f t="shared" si="3"/>
        <v>…</v>
      </c>
      <c r="I6" t="str">
        <f t="shared" si="4"/>
        <v>…</v>
      </c>
      <c r="J6">
        <f t="shared" si="12"/>
        <v>0</v>
      </c>
      <c r="K6">
        <f t="shared" si="13"/>
        <v>0</v>
      </c>
      <c r="L6">
        <f t="shared" si="14"/>
        <v>0</v>
      </c>
      <c r="M6">
        <f t="shared" si="15"/>
        <v>0</v>
      </c>
      <c r="N6">
        <f t="shared" si="16"/>
        <v>0</v>
      </c>
      <c r="O6">
        <f t="shared" si="17"/>
        <v>0</v>
      </c>
      <c r="P6">
        <f t="shared" si="18"/>
        <v>0</v>
      </c>
      <c r="Q6">
        <f t="shared" si="19"/>
        <v>0</v>
      </c>
      <c r="R6">
        <f t="shared" si="5"/>
        <v>0</v>
      </c>
      <c r="S6">
        <f t="shared" si="6"/>
        <v>0</v>
      </c>
      <c r="T6">
        <f t="shared" si="7"/>
        <v>0</v>
      </c>
      <c r="AB6" s="11"/>
      <c r="AC6" s="39"/>
      <c r="AD6" s="91" t="s">
        <v>57</v>
      </c>
      <c r="AE6" s="92"/>
      <c r="AF6" s="89"/>
      <c r="AG6" s="90"/>
      <c r="AH6" s="38"/>
      <c r="AI6" s="11"/>
      <c r="AN6" t="s">
        <v>60</v>
      </c>
      <c r="AO6" s="24"/>
      <c r="AP6" s="24"/>
      <c r="AQ6" s="24"/>
      <c r="AR6" s="25" t="s">
        <v>28</v>
      </c>
      <c r="AS6" s="24" t="s">
        <v>32</v>
      </c>
      <c r="AT6" s="42"/>
      <c r="AU6" s="24"/>
      <c r="AV6" s="24" t="s">
        <v>66</v>
      </c>
      <c r="AW6" s="24" t="s">
        <v>71</v>
      </c>
      <c r="AX6" s="24" t="s">
        <v>71</v>
      </c>
      <c r="AY6">
        <f t="shared" si="20"/>
        <v>0</v>
      </c>
      <c r="AZ6">
        <f t="shared" si="21"/>
        <v>0</v>
      </c>
      <c r="BA6">
        <f t="shared" si="22"/>
        <v>0</v>
      </c>
      <c r="BB6">
        <f t="shared" si="23"/>
        <v>0</v>
      </c>
    </row>
    <row r="7" spans="1:54" ht="35.1" customHeight="1" thickTop="1" x14ac:dyDescent="0.35">
      <c r="A7" t="str">
        <f t="shared" si="8"/>
        <v>MAR_3e</v>
      </c>
      <c r="B7">
        <f t="shared" si="0"/>
        <v>0</v>
      </c>
      <c r="C7">
        <f t="shared" si="9"/>
        <v>0</v>
      </c>
      <c r="D7" t="str">
        <f t="shared" si="10"/>
        <v>Groupe 2</v>
      </c>
      <c r="E7">
        <f t="shared" si="11"/>
        <v>1</v>
      </c>
      <c r="F7" t="str">
        <f t="shared" si="1"/>
        <v>…</v>
      </c>
      <c r="G7" t="str">
        <f t="shared" si="2"/>
        <v>…</v>
      </c>
      <c r="H7" t="str">
        <f t="shared" si="3"/>
        <v>…</v>
      </c>
      <c r="I7" t="str">
        <f t="shared" si="4"/>
        <v>…</v>
      </c>
      <c r="J7">
        <f t="shared" si="12"/>
        <v>0</v>
      </c>
      <c r="K7">
        <f t="shared" si="13"/>
        <v>0</v>
      </c>
      <c r="L7">
        <f t="shared" si="14"/>
        <v>0</v>
      </c>
      <c r="M7">
        <f t="shared" si="15"/>
        <v>0</v>
      </c>
      <c r="N7">
        <f t="shared" si="16"/>
        <v>0</v>
      </c>
      <c r="O7">
        <f t="shared" si="17"/>
        <v>0</v>
      </c>
      <c r="P7">
        <f t="shared" si="18"/>
        <v>0</v>
      </c>
      <c r="Q7">
        <f t="shared" si="19"/>
        <v>0</v>
      </c>
      <c r="R7">
        <f t="shared" si="5"/>
        <v>0</v>
      </c>
      <c r="S7">
        <f t="shared" si="6"/>
        <v>0</v>
      </c>
      <c r="T7">
        <f t="shared" si="7"/>
        <v>0</v>
      </c>
      <c r="AB7" s="11"/>
      <c r="AC7" s="97" t="s">
        <v>8</v>
      </c>
      <c r="AD7" s="98"/>
      <c r="AE7" s="98"/>
      <c r="AF7" s="98" t="s">
        <v>9</v>
      </c>
      <c r="AG7" s="98"/>
      <c r="AH7" s="99"/>
      <c r="AI7" s="11"/>
      <c r="AO7" s="24" t="s">
        <v>14</v>
      </c>
      <c r="AP7" s="24"/>
      <c r="AQ7" s="24"/>
      <c r="AR7" s="24" t="s">
        <v>33</v>
      </c>
      <c r="AS7" s="24" t="s">
        <v>33</v>
      </c>
      <c r="AT7" s="24"/>
      <c r="AU7" s="24"/>
      <c r="AW7" s="24"/>
      <c r="AX7" s="24"/>
      <c r="AY7">
        <f t="shared" si="20"/>
        <v>0</v>
      </c>
      <c r="AZ7">
        <f t="shared" si="21"/>
        <v>0</v>
      </c>
      <c r="BA7">
        <f t="shared" si="22"/>
        <v>0</v>
      </c>
      <c r="BB7">
        <f t="shared" si="23"/>
        <v>0</v>
      </c>
    </row>
    <row r="8" spans="1:54" ht="35.1" customHeight="1" thickBot="1" x14ac:dyDescent="0.4">
      <c r="AB8" s="11"/>
      <c r="AC8" s="100" t="s">
        <v>11</v>
      </c>
      <c r="AD8" s="63"/>
      <c r="AE8" s="63"/>
      <c r="AF8" s="63" t="s">
        <v>10</v>
      </c>
      <c r="AG8" s="63"/>
      <c r="AH8" s="64"/>
      <c r="AI8" s="11"/>
      <c r="AO8" s="24" t="s">
        <v>15</v>
      </c>
      <c r="AP8" s="24"/>
      <c r="AQ8" s="24"/>
      <c r="AT8" s="24"/>
      <c r="AU8" s="24"/>
      <c r="AV8" s="24"/>
      <c r="AW8" s="24"/>
      <c r="AX8" s="24"/>
      <c r="AY8" s="24"/>
    </row>
    <row r="9" spans="1:54" ht="47.25" customHeight="1" thickTop="1" x14ac:dyDescent="0.3">
      <c r="AB9" s="11"/>
      <c r="AC9" s="13"/>
      <c r="AD9" s="13"/>
      <c r="AE9" s="13"/>
      <c r="AF9" s="13"/>
      <c r="AG9" s="13"/>
      <c r="AH9" s="13"/>
      <c r="AI9" s="11"/>
    </row>
    <row r="10" spans="1:54" ht="39.75" customHeight="1" x14ac:dyDescent="0.25">
      <c r="AB10" s="95" t="s">
        <v>47</v>
      </c>
      <c r="AC10" s="95"/>
      <c r="AD10" s="95"/>
      <c r="AE10" s="95"/>
      <c r="AF10" s="95"/>
      <c r="AG10" s="95"/>
      <c r="AH10" s="95"/>
      <c r="AI10" s="95"/>
    </row>
    <row r="11" spans="1:54" ht="47.25" customHeight="1" x14ac:dyDescent="0.25">
      <c r="AB11" s="101" t="s">
        <v>83</v>
      </c>
      <c r="AC11" s="101"/>
      <c r="AD11" s="101"/>
      <c r="AE11" s="101"/>
      <c r="AF11" s="101"/>
      <c r="AG11" s="101"/>
      <c r="AH11" s="101"/>
      <c r="AI11" s="101"/>
    </row>
    <row r="12" spans="1:54" ht="23.25" customHeight="1" thickBot="1" x14ac:dyDescent="0.35">
      <c r="AB12" s="11"/>
      <c r="AC12" s="12"/>
      <c r="AD12" s="13"/>
      <c r="AE12" s="13"/>
      <c r="AF12" s="13"/>
      <c r="AG12" s="13"/>
      <c r="AH12" s="12"/>
      <c r="AI12" s="11"/>
    </row>
    <row r="13" spans="1:54" ht="60" customHeight="1" thickTop="1" x14ac:dyDescent="0.25">
      <c r="AB13" s="11"/>
      <c r="AC13" s="75" t="s">
        <v>37</v>
      </c>
      <c r="AD13" s="76"/>
      <c r="AE13" s="76"/>
      <c r="AF13" s="76"/>
      <c r="AG13" s="76"/>
      <c r="AH13" s="77"/>
      <c r="AI13" s="11"/>
      <c r="AL13" s="9"/>
    </row>
    <row r="14" spans="1:54" ht="60" customHeight="1" x14ac:dyDescent="0.25">
      <c r="AB14" s="11"/>
      <c r="AC14" s="78" t="s">
        <v>35</v>
      </c>
      <c r="AD14" s="79"/>
      <c r="AE14" s="60" t="s">
        <v>17</v>
      </c>
      <c r="AF14" s="60"/>
      <c r="AG14" s="60"/>
      <c r="AH14" s="61"/>
      <c r="AI14" s="11"/>
      <c r="AL14" s="9"/>
    </row>
    <row r="15" spans="1:54" ht="60" customHeight="1" x14ac:dyDescent="0.25">
      <c r="AB15" s="11"/>
      <c r="AC15" s="78" t="s">
        <v>18</v>
      </c>
      <c r="AD15" s="79"/>
      <c r="AE15" s="60" t="s">
        <v>17</v>
      </c>
      <c r="AF15" s="60"/>
      <c r="AG15" s="60"/>
      <c r="AH15" s="61"/>
      <c r="AI15" s="11"/>
      <c r="AL15" s="9"/>
      <c r="AM15" t="s">
        <v>51</v>
      </c>
      <c r="AN15" t="s">
        <v>52</v>
      </c>
    </row>
    <row r="16" spans="1:54" ht="60" customHeight="1" x14ac:dyDescent="0.25">
      <c r="AB16" s="11"/>
      <c r="AC16" s="78" t="s">
        <v>19</v>
      </c>
      <c r="AD16" s="79"/>
      <c r="AE16" s="60" t="s">
        <v>17</v>
      </c>
      <c r="AF16" s="60"/>
      <c r="AG16" s="60"/>
      <c r="AH16" s="61"/>
      <c r="AI16" s="11"/>
      <c r="AL16" s="9"/>
      <c r="AM16">
        <v>27</v>
      </c>
      <c r="AN16">
        <v>334</v>
      </c>
    </row>
    <row r="17" spans="28:38" ht="60" customHeight="1" x14ac:dyDescent="0.25">
      <c r="AB17" s="11"/>
      <c r="AC17" s="78" t="s">
        <v>20</v>
      </c>
      <c r="AD17" s="79"/>
      <c r="AE17" s="60" t="s">
        <v>17</v>
      </c>
      <c r="AF17" s="60"/>
      <c r="AG17" s="60"/>
      <c r="AH17" s="61"/>
      <c r="AI17" s="11"/>
      <c r="AL17" s="9"/>
    </row>
    <row r="18" spans="28:38" ht="60" customHeight="1" x14ac:dyDescent="0.25">
      <c r="AB18" s="11"/>
      <c r="AC18" s="78" t="s">
        <v>21</v>
      </c>
      <c r="AD18" s="79"/>
      <c r="AE18" s="60" t="s">
        <v>17</v>
      </c>
      <c r="AF18" s="60"/>
      <c r="AG18" s="60"/>
      <c r="AH18" s="61"/>
      <c r="AI18" s="11"/>
      <c r="AL18" s="9"/>
    </row>
    <row r="19" spans="28:38" ht="60" customHeight="1" x14ac:dyDescent="0.25">
      <c r="AB19" s="11"/>
      <c r="AC19" s="78" t="s">
        <v>22</v>
      </c>
      <c r="AD19" s="79"/>
      <c r="AE19" s="60" t="s">
        <v>17</v>
      </c>
      <c r="AF19" s="60"/>
      <c r="AG19" s="60"/>
      <c r="AH19" s="61"/>
      <c r="AI19" s="11"/>
      <c r="AL19" s="9"/>
    </row>
    <row r="20" spans="28:38" ht="60" customHeight="1" thickBot="1" x14ac:dyDescent="0.3">
      <c r="AB20" s="11"/>
      <c r="AC20" s="84" t="s">
        <v>53</v>
      </c>
      <c r="AD20" s="88"/>
      <c r="AE20" s="63" t="s">
        <v>17</v>
      </c>
      <c r="AF20" s="63"/>
      <c r="AG20" s="63"/>
      <c r="AH20" s="64"/>
      <c r="AI20" s="11"/>
      <c r="AL20" s="9"/>
    </row>
    <row r="21" spans="28:38" ht="29.25" customHeight="1" thickTop="1" thickBot="1" x14ac:dyDescent="0.3">
      <c r="AB21" s="26"/>
      <c r="AC21" s="28"/>
      <c r="AD21" s="28"/>
      <c r="AE21" s="29"/>
      <c r="AF21" s="29"/>
      <c r="AG21" s="29"/>
      <c r="AH21" s="29"/>
      <c r="AI21" s="26"/>
      <c r="AL21" s="9"/>
    </row>
    <row r="22" spans="28:38" ht="60" customHeight="1" thickTop="1" x14ac:dyDescent="0.25">
      <c r="AB22" s="11"/>
      <c r="AC22" s="75" t="s">
        <v>49</v>
      </c>
      <c r="AD22" s="76"/>
      <c r="AE22" s="76"/>
      <c r="AF22" s="76"/>
      <c r="AG22" s="76"/>
      <c r="AH22" s="77"/>
      <c r="AI22" s="11"/>
      <c r="AL22" s="9"/>
    </row>
    <row r="23" spans="28:38" ht="60" customHeight="1" thickBot="1" x14ac:dyDescent="0.3">
      <c r="AB23" s="11"/>
      <c r="AC23" s="78" t="s">
        <v>45</v>
      </c>
      <c r="AD23" s="79"/>
      <c r="AE23" s="65" t="s">
        <v>34</v>
      </c>
      <c r="AF23" s="65"/>
      <c r="AG23" s="65"/>
      <c r="AH23" s="66"/>
      <c r="AI23" s="11"/>
      <c r="AL23" s="9"/>
    </row>
    <row r="24" spans="28:38" ht="69.95" customHeight="1" thickBot="1" x14ac:dyDescent="0.3">
      <c r="AB24" s="11"/>
      <c r="AC24" s="80" t="s">
        <v>50</v>
      </c>
      <c r="AD24" s="81"/>
      <c r="AE24" s="67"/>
      <c r="AF24" s="68"/>
      <c r="AG24" s="68"/>
      <c r="AH24" s="69"/>
      <c r="AI24" s="11"/>
      <c r="AL24" s="9"/>
    </row>
    <row r="25" spans="28:38" ht="9" customHeight="1" x14ac:dyDescent="0.25">
      <c r="AB25" s="11"/>
      <c r="AC25" s="33"/>
      <c r="AD25" s="34"/>
      <c r="AE25" s="35"/>
      <c r="AF25" s="35"/>
      <c r="AG25" s="35"/>
      <c r="AH25" s="36"/>
      <c r="AI25" s="11"/>
      <c r="AL25" s="9"/>
    </row>
    <row r="26" spans="28:38" ht="60" customHeight="1" thickBot="1" x14ac:dyDescent="0.3">
      <c r="AB26" s="11"/>
      <c r="AC26" s="82" t="s">
        <v>24</v>
      </c>
      <c r="AD26" s="83"/>
      <c r="AE26" s="70" t="s">
        <v>34</v>
      </c>
      <c r="AF26" s="70"/>
      <c r="AG26" s="70"/>
      <c r="AH26" s="71"/>
      <c r="AI26" s="11"/>
      <c r="AL26" s="9"/>
    </row>
    <row r="27" spans="28:38" ht="69.95" customHeight="1" thickBot="1" x14ac:dyDescent="0.3">
      <c r="AB27" s="11"/>
      <c r="AC27" s="84" t="s">
        <v>50</v>
      </c>
      <c r="AD27" s="85"/>
      <c r="AE27" s="72"/>
      <c r="AF27" s="73"/>
      <c r="AG27" s="73"/>
      <c r="AH27" s="74"/>
      <c r="AI27" s="11"/>
      <c r="AL27" s="9"/>
    </row>
    <row r="28" spans="28:38" ht="30.75" customHeight="1" thickTop="1" x14ac:dyDescent="0.25">
      <c r="AB28" s="11"/>
      <c r="AC28" s="22"/>
      <c r="AD28" s="20"/>
      <c r="AE28" s="21"/>
      <c r="AF28" s="20"/>
      <c r="AG28" s="21"/>
      <c r="AH28" s="22"/>
      <c r="AI28" s="11"/>
      <c r="AL28" s="9"/>
    </row>
    <row r="29" spans="28:38" ht="13.5" hidden="1" customHeight="1" x14ac:dyDescent="0.25">
      <c r="AB29" s="11"/>
      <c r="AC29" s="22"/>
      <c r="AD29" s="15"/>
      <c r="AE29" s="23"/>
      <c r="AF29" s="15"/>
      <c r="AG29" s="23"/>
      <c r="AH29" s="22"/>
      <c r="AI29" s="11"/>
    </row>
    <row r="30" spans="28:38" ht="21.75" hidden="1" customHeight="1" x14ac:dyDescent="0.25">
      <c r="AB30" s="11"/>
      <c r="AC30" s="12"/>
      <c r="AD30" s="12"/>
      <c r="AE30" s="12"/>
      <c r="AF30" s="12"/>
      <c r="AG30" s="12"/>
      <c r="AH30" s="12"/>
      <c r="AI30" s="11"/>
    </row>
    <row r="31" spans="28:38" ht="23.25" customHeight="1" x14ac:dyDescent="0.25">
      <c r="AB31" s="11"/>
      <c r="AC31" s="12"/>
      <c r="AD31" s="12"/>
      <c r="AE31" s="12"/>
      <c r="AF31" s="12"/>
      <c r="AG31" s="12"/>
      <c r="AH31" s="12"/>
      <c r="AI31" s="11"/>
    </row>
    <row r="32" spans="28:38" ht="35.1" customHeight="1" x14ac:dyDescent="0.25">
      <c r="AB32" s="96" t="s">
        <v>58</v>
      </c>
      <c r="AC32" s="96"/>
      <c r="AD32" s="96"/>
      <c r="AE32" s="96"/>
      <c r="AF32" s="96"/>
      <c r="AG32" s="96"/>
      <c r="AH32" s="96"/>
      <c r="AI32" s="96"/>
    </row>
    <row r="33" spans="28:35" ht="22.5" customHeight="1" thickBot="1" x14ac:dyDescent="0.35">
      <c r="AB33" s="11"/>
      <c r="AC33" s="12"/>
      <c r="AD33" s="13"/>
      <c r="AE33" s="13"/>
      <c r="AF33" s="13"/>
      <c r="AG33" s="13"/>
      <c r="AH33" s="12"/>
      <c r="AI33" s="11"/>
    </row>
    <row r="34" spans="28:35" ht="69.95" customHeight="1" thickTop="1" x14ac:dyDescent="0.25">
      <c r="AB34" s="11"/>
      <c r="AC34" s="56" t="s">
        <v>4</v>
      </c>
      <c r="AD34" s="57"/>
      <c r="AE34" s="30" t="s">
        <v>38</v>
      </c>
      <c r="AF34" s="31" t="s">
        <v>40</v>
      </c>
      <c r="AG34" s="31" t="s">
        <v>72</v>
      </c>
      <c r="AH34" s="32" t="s">
        <v>73</v>
      </c>
      <c r="AI34" s="11"/>
    </row>
    <row r="35" spans="28:35" ht="70.150000000000006" customHeight="1" x14ac:dyDescent="0.25">
      <c r="AB35" s="11"/>
      <c r="AC35" s="58"/>
      <c r="AD35" s="59"/>
      <c r="AE35" s="27" t="s">
        <v>3</v>
      </c>
      <c r="AF35" s="27" t="s">
        <v>3</v>
      </c>
      <c r="AG35" s="27" t="s">
        <v>3</v>
      </c>
      <c r="AH35" s="51" t="s">
        <v>3</v>
      </c>
      <c r="AI35" s="11"/>
    </row>
    <row r="36" spans="28:35" ht="70.150000000000006" customHeight="1" x14ac:dyDescent="0.25">
      <c r="AB36" s="11"/>
      <c r="AC36" s="58"/>
      <c r="AD36" s="59"/>
      <c r="AE36" s="27" t="s">
        <v>3</v>
      </c>
      <c r="AF36" s="27" t="s">
        <v>3</v>
      </c>
      <c r="AG36" s="27" t="s">
        <v>3</v>
      </c>
      <c r="AH36" s="51" t="s">
        <v>3</v>
      </c>
      <c r="AI36" s="11"/>
    </row>
    <row r="37" spans="28:35" ht="70.150000000000006" customHeight="1" x14ac:dyDescent="0.25">
      <c r="AB37" s="11"/>
      <c r="AC37" s="58"/>
      <c r="AD37" s="59"/>
      <c r="AE37" s="27" t="s">
        <v>3</v>
      </c>
      <c r="AF37" s="27" t="s">
        <v>3</v>
      </c>
      <c r="AG37" s="27" t="s">
        <v>3</v>
      </c>
      <c r="AH37" s="51" t="s">
        <v>3</v>
      </c>
      <c r="AI37" s="11"/>
    </row>
    <row r="38" spans="28:35" ht="70.150000000000006" customHeight="1" x14ac:dyDescent="0.25">
      <c r="AB38" s="11"/>
      <c r="AC38" s="58"/>
      <c r="AD38" s="59"/>
      <c r="AE38" s="27" t="s">
        <v>3</v>
      </c>
      <c r="AF38" s="27" t="s">
        <v>3</v>
      </c>
      <c r="AG38" s="27" t="s">
        <v>3</v>
      </c>
      <c r="AH38" s="51" t="s">
        <v>3</v>
      </c>
      <c r="AI38" s="11"/>
    </row>
    <row r="39" spans="28:35" ht="70.150000000000006" customHeight="1" x14ac:dyDescent="0.25">
      <c r="AB39" s="11"/>
      <c r="AC39" s="58"/>
      <c r="AD39" s="59"/>
      <c r="AE39" s="27" t="s">
        <v>3</v>
      </c>
      <c r="AF39" s="27" t="s">
        <v>3</v>
      </c>
      <c r="AG39" s="27" t="s">
        <v>3</v>
      </c>
      <c r="AH39" s="51" t="s">
        <v>3</v>
      </c>
      <c r="AI39" s="11"/>
    </row>
    <row r="40" spans="28:35" ht="70.150000000000006" customHeight="1" thickBot="1" x14ac:dyDescent="0.3">
      <c r="AB40" s="11"/>
      <c r="AC40" s="86"/>
      <c r="AD40" s="87"/>
      <c r="AE40" s="52" t="s">
        <v>3</v>
      </c>
      <c r="AF40" s="52" t="s">
        <v>3</v>
      </c>
      <c r="AG40" s="52" t="s">
        <v>3</v>
      </c>
      <c r="AH40" s="53" t="s">
        <v>3</v>
      </c>
      <c r="AI40" s="11"/>
    </row>
    <row r="41" spans="28:35" ht="68.25" customHeight="1" thickTop="1" x14ac:dyDescent="0.3">
      <c r="AB41" s="11"/>
      <c r="AC41" s="13"/>
      <c r="AD41" s="13"/>
      <c r="AE41" s="13"/>
      <c r="AF41" s="13"/>
      <c r="AG41" s="13"/>
      <c r="AH41" s="13"/>
      <c r="AI41" s="11"/>
    </row>
    <row r="42" spans="28:35" ht="26.25" x14ac:dyDescent="0.4">
      <c r="AB42" s="11"/>
      <c r="AC42" s="13"/>
      <c r="AD42" s="13"/>
      <c r="AE42" s="62" t="s">
        <v>5</v>
      </c>
      <c r="AF42" s="62"/>
      <c r="AG42" s="13"/>
      <c r="AH42" s="13"/>
      <c r="AI42" s="11"/>
    </row>
    <row r="43" spans="28:35" x14ac:dyDescent="0.3">
      <c r="AB43" s="11"/>
      <c r="AC43" s="13"/>
      <c r="AD43" s="13"/>
      <c r="AE43" s="13"/>
      <c r="AF43" s="13"/>
      <c r="AG43" s="13"/>
      <c r="AH43" s="13"/>
      <c r="AI43" s="11"/>
    </row>
    <row r="44" spans="28:35" x14ac:dyDescent="0.3">
      <c r="AB44" s="11"/>
      <c r="AC44" s="13"/>
      <c r="AD44" s="13"/>
      <c r="AE44" s="13"/>
      <c r="AF44" s="13"/>
      <c r="AG44" s="13"/>
      <c r="AH44" s="13"/>
      <c r="AI44" s="11"/>
    </row>
  </sheetData>
  <sheetProtection algorithmName="SHA-512" hashValue="BXqgeTVKvMI2x4KzYXkBgL34CR4cO79Ry2B6DAsp5WcD2DPhQBlNIvwIxXHXFmiANyJfuK2+V2Y5gUTtktOxlg==" saltValue="IHWAGg9uW13Pt3nff8tk4A==" spinCount="100000" sheet="1" objects="1" scenarios="1"/>
  <mergeCells count="42">
    <mergeCell ref="AC15:AD15"/>
    <mergeCell ref="AE15:AH15"/>
    <mergeCell ref="AB2:AI2"/>
    <mergeCell ref="AD6:AE6"/>
    <mergeCell ref="AF6:AG6"/>
    <mergeCell ref="AC7:AE7"/>
    <mergeCell ref="AF7:AH7"/>
    <mergeCell ref="AC8:AE8"/>
    <mergeCell ref="AF8:AH8"/>
    <mergeCell ref="AB10:AI10"/>
    <mergeCell ref="AB11:AI11"/>
    <mergeCell ref="AC13:AH13"/>
    <mergeCell ref="AC14:AD14"/>
    <mergeCell ref="AE14:AH14"/>
    <mergeCell ref="AC23:AD23"/>
    <mergeCell ref="AE23:AH23"/>
    <mergeCell ref="AC16:AD16"/>
    <mergeCell ref="AE16:AH16"/>
    <mergeCell ref="AC17:AD17"/>
    <mergeCell ref="AE17:AH17"/>
    <mergeCell ref="AC18:AD18"/>
    <mergeCell ref="AE18:AH18"/>
    <mergeCell ref="AC19:AD19"/>
    <mergeCell ref="AE19:AH19"/>
    <mergeCell ref="AC20:AD20"/>
    <mergeCell ref="AE20:AH20"/>
    <mergeCell ref="AC22:AH22"/>
    <mergeCell ref="AC24:AD24"/>
    <mergeCell ref="AE24:AH24"/>
    <mergeCell ref="AC26:AD26"/>
    <mergeCell ref="AE26:AH26"/>
    <mergeCell ref="AC27:AD27"/>
    <mergeCell ref="AE27:AH27"/>
    <mergeCell ref="AC39:AD39"/>
    <mergeCell ref="AC40:AD40"/>
    <mergeCell ref="AE42:AF42"/>
    <mergeCell ref="AB32:AI32"/>
    <mergeCell ref="AC34:AD34"/>
    <mergeCell ref="AC35:AD35"/>
    <mergeCell ref="AC36:AD36"/>
    <mergeCell ref="AC37:AD37"/>
    <mergeCell ref="AC38:AD38"/>
  </mergeCells>
  <conditionalFormatting sqref="AE29">
    <cfRule type="cellIs" dxfId="1" priority="1" operator="greaterThan">
      <formula>3</formula>
    </cfRule>
    <cfRule type="cellIs" dxfId="0" priority="2" operator="equal">
      <formula>3</formula>
    </cfRule>
  </conditionalFormatting>
  <dataValidations count="13">
    <dataValidation type="list" allowBlank="1" showInputMessage="1" showErrorMessage="1" sqref="AC8 AF8" xr:uid="{46D2D178-E946-4A4B-88D2-22E203DE500D}">
      <formula1>$AO$2:$AO$8</formula1>
    </dataValidation>
    <dataValidation type="list" allowBlank="1" showInputMessage="1" showErrorMessage="1" sqref="AE14:AH20" xr:uid="{3ABA11CA-53AE-4437-BEF1-F9EF1477336C}">
      <formula1>$AQ$2:$AQ$4</formula1>
    </dataValidation>
    <dataValidation allowBlank="1" showInputMessage="1" showErrorMessage="1" promptTitle="Double clic" prompt="Ecrire votre justification" sqref="AE25:AH25" xr:uid="{E6E25638-A38E-43E3-9E0B-D037EEE029C4}"/>
    <dataValidation allowBlank="1" showInputMessage="1" showErrorMessage="1" promptTitle="Double clic" prompt="Ecrire votre justification _x000a_et pistes proposées" sqref="AE24:AH24 AE27:AH27" xr:uid="{4460E496-1E88-4B2A-9C12-0062515D5E2B}"/>
    <dataValidation type="list" allowBlank="1" showInputMessage="1" showErrorMessage="1" sqref="AG3" xr:uid="{932999A4-BAC6-4E88-BDB3-9E392545ADAD}">
      <formula1>$AN$2:$AN$6</formula1>
    </dataValidation>
    <dataValidation type="list" allowBlank="1" showInputMessage="1" showErrorMessage="1" sqref="AC35:AC40" xr:uid="{AC460EF0-327E-4ABA-9EBA-CBE1D9F57509}">
      <formula1>INDIRECT($AE$3)</formula1>
    </dataValidation>
    <dataValidation allowBlank="1" showInputMessage="1" showErrorMessage="1" promptTitle="Double clic" prompt="Ecrire le nom _x000a_de notre Compagnie" sqref="AF6:AG6" xr:uid="{ED55010A-4132-4891-86A8-F43D6AFD2F0D}"/>
    <dataValidation type="list" allowBlank="1" showInputMessage="1" showErrorMessage="1" sqref="AE23:AH23" xr:uid="{71CFC985-D421-4EC5-BD0A-A86916F93C86}">
      <formula1>$AR$2:$AR$7</formula1>
    </dataValidation>
    <dataValidation type="list" allowBlank="1" showInputMessage="1" showErrorMessage="1" sqref="AE26:AH26" xr:uid="{47BE335E-A6F3-4083-A965-3EE8E949263C}">
      <formula1>$AS$2:$AS$7</formula1>
    </dataValidation>
    <dataValidation type="list" allowBlank="1" showInputMessage="1" showErrorMessage="1" sqref="AE35:AE40" xr:uid="{F3D76A18-10DD-40EA-B020-C1F4C261EC64}">
      <formula1>$AT$2:$AT$5</formula1>
    </dataValidation>
    <dataValidation type="list" allowBlank="1" showInputMessage="1" showErrorMessage="1" sqref="AF35:AF40" xr:uid="{37F499AC-41C3-46A8-B126-4E8E5F0406CA}">
      <formula1>$AU$2:$AU$5</formula1>
    </dataValidation>
    <dataValidation type="list" allowBlank="1" showInputMessage="1" showErrorMessage="1" sqref="AG35:AG40" xr:uid="{E2E84CD3-18BC-4934-9FDB-BB94B9F7BFB3}">
      <formula1>$AV$2:$AV$6</formula1>
    </dataValidation>
    <dataValidation type="list" allowBlank="1" showInputMessage="1" showErrorMessage="1" sqref="AH35:AH40" xr:uid="{66208BF6-E324-420F-B443-56EAF7EC64A8}">
      <formula1>$AW$2:$AW$6</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0C89F8C-3B59-41D7-9999-F7A153E3E19A}">
          <x14:formula1>
            <xm:f>Parametres!A1:O1</xm:f>
          </x14:formula1>
          <xm:sqref>AE3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CB2E0-B8DA-4C8F-BE7C-71C095311857}">
  <sheetPr>
    <tabColor theme="9"/>
  </sheetPr>
  <dimension ref="A1:A7"/>
  <sheetViews>
    <sheetView tabSelected="1" workbookViewId="0">
      <selection activeCell="A2" sqref="A2"/>
    </sheetView>
  </sheetViews>
  <sheetFormatPr baseColWidth="10" defaultRowHeight="15" x14ac:dyDescent="0.25"/>
  <cols>
    <col min="1" max="1" width="163" customWidth="1"/>
  </cols>
  <sheetData>
    <row r="1" spans="1:1" ht="18.75" x14ac:dyDescent="0.3">
      <c r="A1" s="54" t="s">
        <v>121</v>
      </c>
    </row>
    <row r="2" spans="1:1" x14ac:dyDescent="0.25">
      <c r="A2" s="55" t="s">
        <v>127</v>
      </c>
    </row>
    <row r="3" spans="1:1" x14ac:dyDescent="0.25">
      <c r="A3" t="s">
        <v>122</v>
      </c>
    </row>
    <row r="4" spans="1:1" x14ac:dyDescent="0.25">
      <c r="A4" t="s">
        <v>123</v>
      </c>
    </row>
    <row r="5" spans="1:1" x14ac:dyDescent="0.25">
      <c r="A5" t="s">
        <v>124</v>
      </c>
    </row>
    <row r="6" spans="1:1" x14ac:dyDescent="0.25">
      <c r="A6" t="s">
        <v>125</v>
      </c>
    </row>
    <row r="7" spans="1:1" x14ac:dyDescent="0.25">
      <c r="A7" t="s">
        <v>126</v>
      </c>
    </row>
  </sheetData>
  <sheetProtection algorithmName="SHA-512" hashValue="IZaLYMvKaEjpINe0GiyGPHWi38wv+Qozq321Rq0+6nadROMH/Wjdux8cywTDHJrQRqpbze52Kxr6ZTeuJY0JLQ==" saltValue="RYWCtVK8CR9ncY/MUDD7+A==" spinCount="100000" sheet="1" objects="1" scenarios="1"/>
  <hyperlinks>
    <hyperlink ref="A2" r:id="rId1" xr:uid="{B78DC602-C237-4065-A934-5682348CD9B4}"/>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2</vt:i4>
      </vt:variant>
    </vt:vector>
  </HeadingPairs>
  <TitlesOfParts>
    <vt:vector size="11" baseType="lpstr">
      <vt:lpstr>Parametres</vt:lpstr>
      <vt:lpstr>ALL_INPUT</vt:lpstr>
      <vt:lpstr>Feuil1</vt:lpstr>
      <vt:lpstr>Feuil2</vt:lpstr>
      <vt:lpstr>Feuil3</vt:lpstr>
      <vt:lpstr>Feuil4</vt:lpstr>
      <vt:lpstr>Feuil5</vt:lpstr>
      <vt:lpstr>Feuil6</vt:lpstr>
      <vt:lpstr>Vidéo</vt:lpstr>
      <vt:lpstr>Classe_1</vt:lpstr>
      <vt:lpstr>Classe_2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Sébastien Bourthoumieu</dc:creator>
  <cp:lastModifiedBy>Sébastien Bourthoumieu</cp:lastModifiedBy>
  <cp:lastPrinted>2021-09-19T16:38:19Z</cp:lastPrinted>
  <dcterms:created xsi:type="dcterms:W3CDTF">2021-09-11T14:50:31Z</dcterms:created>
  <dcterms:modified xsi:type="dcterms:W3CDTF">2022-05-09T16:02:19Z</dcterms:modified>
</cp:coreProperties>
</file>