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<sst xmlns="http://schemas.openxmlformats.org/spreadsheetml/2006/main" count="14" uniqueCount="9">
  <si>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t (s)</t>
  </si>
  <si>
    <t>P (hPa)</t>
  </si>
  <si>
    <t>volume de vinaigre 80 mL</t>
  </si>
  <si>
    <t>hydrogénocarbonate 1 g</t>
  </si>
  <si>
    <t xml:space="preserve"> </t>
  </si>
  <si>
    <t>T(°C)</t>
  </si>
  <si>
    <t>volume de vinaigre 80 mL+80 mL eau</t>
  </si>
  <si>
    <t>xt (mol)</t>
  </si>
  <si>
    <t>diluée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</si>
</sst>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6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sz val="15.5"/>
      <name val="Arial"/>
      <family val="0"/>
    </font>
    <font>
      <sz val="11.25"/>
      <name val="Arial"/>
      <family val="2"/>
    </font>
    <font>
      <b/>
      <sz val="15.75"/>
      <name val="Arial"/>
      <family val="0"/>
    </font>
    <font>
      <sz val="15.75"/>
      <name val="Arial"/>
      <family val="0"/>
    </font>
    <font>
      <sz val="14.75"/>
      <name val="Arial"/>
      <family val="0"/>
    </font>
    <font>
      <b/>
      <sz val="14.75"/>
      <name val="Arial"/>
      <family val="0"/>
    </font>
    <font>
      <b/>
      <sz val="14.75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9.5"/>
      <name val="Comic Sans MS"/>
      <family val="4"/>
    </font>
    <font>
      <b/>
      <sz val="9.5"/>
      <name val="Comic Sans MS"/>
      <family val="4"/>
    </font>
    <font>
      <b/>
      <sz val="11"/>
      <name val="Comic Sans MS"/>
      <family val="4"/>
    </font>
    <font>
      <sz val="12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P=f(t), influence de T</a:t>
            </a:r>
          </a:p>
        </c:rich>
      </c:tx>
      <c:layout>
        <c:manualLayout>
          <c:xMode val="factor"/>
          <c:yMode val="factor"/>
          <c:x val="-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04075"/>
          <c:w val="0.899"/>
          <c:h val="0.91325"/>
        </c:manualLayout>
      </c:layout>
      <c:scatterChart>
        <c:scatterStyle val="lineMarker"/>
        <c:varyColors val="0"/>
        <c:ser>
          <c:idx val="0"/>
          <c:order val="0"/>
          <c:tx>
            <c:v>P(hPa) à 22°C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Feuil1!$C$3:$AI$3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</c:numCache>
            </c:numRef>
          </c:xVal>
          <c:yVal>
            <c:numRef>
              <c:f>Feuil1!$C$4:$AI$4</c:f>
              <c:numCache>
                <c:ptCount val="33"/>
                <c:pt idx="0">
                  <c:v>1028</c:v>
                </c:pt>
                <c:pt idx="1">
                  <c:v>1248</c:v>
                </c:pt>
                <c:pt idx="2">
                  <c:v>1346</c:v>
                </c:pt>
                <c:pt idx="3">
                  <c:v>1389</c:v>
                </c:pt>
                <c:pt idx="4">
                  <c:v>1416</c:v>
                </c:pt>
                <c:pt idx="5">
                  <c:v>1439</c:v>
                </c:pt>
                <c:pt idx="6">
                  <c:v>1457</c:v>
                </c:pt>
                <c:pt idx="7">
                  <c:v>1471</c:v>
                </c:pt>
                <c:pt idx="8">
                  <c:v>1481</c:v>
                </c:pt>
                <c:pt idx="9">
                  <c:v>1489</c:v>
                </c:pt>
                <c:pt idx="10">
                  <c:v>1495</c:v>
                </c:pt>
                <c:pt idx="11">
                  <c:v>1500</c:v>
                </c:pt>
                <c:pt idx="12">
                  <c:v>1503</c:v>
                </c:pt>
                <c:pt idx="13">
                  <c:v>1506</c:v>
                </c:pt>
                <c:pt idx="14">
                  <c:v>1508</c:v>
                </c:pt>
                <c:pt idx="15">
                  <c:v>1510</c:v>
                </c:pt>
                <c:pt idx="16">
                  <c:v>1511</c:v>
                </c:pt>
                <c:pt idx="17">
                  <c:v>1511</c:v>
                </c:pt>
                <c:pt idx="18">
                  <c:v>1512</c:v>
                </c:pt>
                <c:pt idx="19">
                  <c:v>1512</c:v>
                </c:pt>
                <c:pt idx="20">
                  <c:v>1513</c:v>
                </c:pt>
                <c:pt idx="21">
                  <c:v>1513</c:v>
                </c:pt>
                <c:pt idx="22">
                  <c:v>1513</c:v>
                </c:pt>
                <c:pt idx="23">
                  <c:v>1513</c:v>
                </c:pt>
                <c:pt idx="24">
                  <c:v>1513</c:v>
                </c:pt>
                <c:pt idx="25">
                  <c:v>1513</c:v>
                </c:pt>
                <c:pt idx="26">
                  <c:v>1513</c:v>
                </c:pt>
                <c:pt idx="27">
                  <c:v>1513</c:v>
                </c:pt>
                <c:pt idx="28">
                  <c:v>1513</c:v>
                </c:pt>
                <c:pt idx="29">
                  <c:v>1513</c:v>
                </c:pt>
                <c:pt idx="30">
                  <c:v>1513</c:v>
                </c:pt>
                <c:pt idx="31">
                  <c:v>1513</c:v>
                </c:pt>
                <c:pt idx="32">
                  <c:v>1513</c:v>
                </c:pt>
              </c:numCache>
            </c:numRef>
          </c:yVal>
          <c:smooth val="0"/>
        </c:ser>
        <c:ser>
          <c:idx val="1"/>
          <c:order val="1"/>
          <c:tx>
            <c:v>P(hPa) à 5°C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Feuil1!$C$3:$AI$3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</c:numCache>
            </c:numRef>
          </c:xVal>
          <c:yVal>
            <c:numRef>
              <c:f>Feuil1!$C$5:$AI$5</c:f>
              <c:numCache>
                <c:ptCount val="33"/>
                <c:pt idx="0">
                  <c:v>1028</c:v>
                </c:pt>
                <c:pt idx="1">
                  <c:v>1038</c:v>
                </c:pt>
                <c:pt idx="2">
                  <c:v>1120</c:v>
                </c:pt>
                <c:pt idx="3">
                  <c:v>1200</c:v>
                </c:pt>
                <c:pt idx="4">
                  <c:v>1251</c:v>
                </c:pt>
                <c:pt idx="5">
                  <c:v>1290</c:v>
                </c:pt>
                <c:pt idx="6">
                  <c:v>1319</c:v>
                </c:pt>
                <c:pt idx="7">
                  <c:v>1346</c:v>
                </c:pt>
                <c:pt idx="8">
                  <c:v>1370</c:v>
                </c:pt>
                <c:pt idx="9">
                  <c:v>1390</c:v>
                </c:pt>
                <c:pt idx="10">
                  <c:v>1408</c:v>
                </c:pt>
                <c:pt idx="11">
                  <c:v>1421</c:v>
                </c:pt>
                <c:pt idx="12">
                  <c:v>1433</c:v>
                </c:pt>
                <c:pt idx="13">
                  <c:v>1442</c:v>
                </c:pt>
                <c:pt idx="14">
                  <c:v>1450</c:v>
                </c:pt>
                <c:pt idx="15">
                  <c:v>1457</c:v>
                </c:pt>
                <c:pt idx="16">
                  <c:v>1462</c:v>
                </c:pt>
                <c:pt idx="17">
                  <c:v>1467</c:v>
                </c:pt>
                <c:pt idx="18">
                  <c:v>1470</c:v>
                </c:pt>
                <c:pt idx="19">
                  <c:v>1473</c:v>
                </c:pt>
                <c:pt idx="20">
                  <c:v>1475</c:v>
                </c:pt>
                <c:pt idx="21">
                  <c:v>1477</c:v>
                </c:pt>
                <c:pt idx="22">
                  <c:v>1479</c:v>
                </c:pt>
                <c:pt idx="23">
                  <c:v>1480</c:v>
                </c:pt>
                <c:pt idx="24">
                  <c:v>1481</c:v>
                </c:pt>
                <c:pt idx="25">
                  <c:v>1482</c:v>
                </c:pt>
                <c:pt idx="26">
                  <c:v>1483</c:v>
                </c:pt>
                <c:pt idx="27">
                  <c:v>1484</c:v>
                </c:pt>
                <c:pt idx="28">
                  <c:v>1484</c:v>
                </c:pt>
                <c:pt idx="29">
                  <c:v>1485</c:v>
                </c:pt>
                <c:pt idx="30">
                  <c:v>1485</c:v>
                </c:pt>
                <c:pt idx="31">
                  <c:v>1485</c:v>
                </c:pt>
                <c:pt idx="32">
                  <c:v>1485</c:v>
                </c:pt>
              </c:numCache>
            </c:numRef>
          </c:yVal>
          <c:smooth val="0"/>
        </c:ser>
        <c:axId val="45717825"/>
        <c:axId val="8807242"/>
      </c:scatterChart>
      <c:valAx>
        <c:axId val="45717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t(s)</a:t>
                </a:r>
              </a:p>
            </c:rich>
          </c:tx>
          <c:layout>
            <c:manualLayout>
              <c:xMode val="factor"/>
              <c:yMode val="factor"/>
              <c:x val="0.0652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07242"/>
        <c:crosses val="autoZero"/>
        <c:crossBetween val="midCat"/>
        <c:dispUnits/>
        <c:majorUnit val="30"/>
        <c:minorUnit val="10"/>
      </c:valAx>
      <c:valAx>
        <c:axId val="8807242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P(hPa)</a:t>
                </a:r>
              </a:p>
            </c:rich>
          </c:tx>
          <c:layout>
            <c:manualLayout>
              <c:xMode val="factor"/>
              <c:yMode val="factor"/>
              <c:x val="0.052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17825"/>
        <c:crosses val="autoZero"/>
        <c:crossBetween val="midCat"/>
        <c:dispUnits/>
        <c:minorUnit val="21.548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75"/>
          <c:y val="0.50375"/>
          <c:w val="0.23975"/>
          <c:h val="0.1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P=f(t), influence de C</a:t>
            </a:r>
          </a:p>
        </c:rich>
      </c:tx>
      <c:layout>
        <c:manualLayout>
          <c:xMode val="factor"/>
          <c:yMode val="factor"/>
          <c:x val="0.05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1375"/>
          <c:w val="0.743"/>
          <c:h val="0.98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Feuil1!$B$4</c:f>
              <c:strCache>
                <c:ptCount val="1"/>
                <c:pt idx="0">
                  <c:v>P (hPa)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Feuil1!$C$3:$AI$3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</c:numCache>
            </c:numRef>
          </c:xVal>
          <c:yVal>
            <c:numRef>
              <c:f>Feuil1!$C$4:$AI$4</c:f>
              <c:numCache>
                <c:ptCount val="33"/>
                <c:pt idx="0">
                  <c:v>1028</c:v>
                </c:pt>
                <c:pt idx="1">
                  <c:v>1248</c:v>
                </c:pt>
                <c:pt idx="2">
                  <c:v>1346</c:v>
                </c:pt>
                <c:pt idx="3">
                  <c:v>1389</c:v>
                </c:pt>
                <c:pt idx="4">
                  <c:v>1416</c:v>
                </c:pt>
                <c:pt idx="5">
                  <c:v>1439</c:v>
                </c:pt>
                <c:pt idx="6">
                  <c:v>1457</c:v>
                </c:pt>
                <c:pt idx="7">
                  <c:v>1471</c:v>
                </c:pt>
                <c:pt idx="8">
                  <c:v>1481</c:v>
                </c:pt>
                <c:pt idx="9">
                  <c:v>1489</c:v>
                </c:pt>
                <c:pt idx="10">
                  <c:v>1495</c:v>
                </c:pt>
                <c:pt idx="11">
                  <c:v>1500</c:v>
                </c:pt>
                <c:pt idx="12">
                  <c:v>1503</c:v>
                </c:pt>
                <c:pt idx="13">
                  <c:v>1506</c:v>
                </c:pt>
                <c:pt idx="14">
                  <c:v>1508</c:v>
                </c:pt>
                <c:pt idx="15">
                  <c:v>1510</c:v>
                </c:pt>
                <c:pt idx="16">
                  <c:v>1511</c:v>
                </c:pt>
                <c:pt idx="17">
                  <c:v>1511</c:v>
                </c:pt>
                <c:pt idx="18">
                  <c:v>1512</c:v>
                </c:pt>
                <c:pt idx="19">
                  <c:v>1512</c:v>
                </c:pt>
                <c:pt idx="20">
                  <c:v>1513</c:v>
                </c:pt>
                <c:pt idx="21">
                  <c:v>1513</c:v>
                </c:pt>
                <c:pt idx="22">
                  <c:v>1513</c:v>
                </c:pt>
                <c:pt idx="23">
                  <c:v>1513</c:v>
                </c:pt>
                <c:pt idx="24">
                  <c:v>1513</c:v>
                </c:pt>
                <c:pt idx="25">
                  <c:v>1513</c:v>
                </c:pt>
                <c:pt idx="26">
                  <c:v>1513</c:v>
                </c:pt>
                <c:pt idx="27">
                  <c:v>1513</c:v>
                </c:pt>
                <c:pt idx="28">
                  <c:v>1513</c:v>
                </c:pt>
                <c:pt idx="29">
                  <c:v>1513</c:v>
                </c:pt>
                <c:pt idx="30">
                  <c:v>1513</c:v>
                </c:pt>
                <c:pt idx="31">
                  <c:v>1513</c:v>
                </c:pt>
                <c:pt idx="32">
                  <c:v>1513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Feuil1!$B$7</c:f>
              <c:strCache>
                <c:ptCount val="1"/>
                <c:pt idx="0">
                  <c:v>P (hPa)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Feuil1!$C$3:$AI$3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</c:numCache>
            </c:numRef>
          </c:xVal>
          <c:yVal>
            <c:numRef>
              <c:f>Feuil1!$C$7:$AI$7</c:f>
              <c:numCache>
                <c:ptCount val="33"/>
                <c:pt idx="0">
                  <c:v>1029</c:v>
                </c:pt>
                <c:pt idx="1">
                  <c:v>1066</c:v>
                </c:pt>
                <c:pt idx="2">
                  <c:v>1130</c:v>
                </c:pt>
                <c:pt idx="3">
                  <c:v>1221</c:v>
                </c:pt>
                <c:pt idx="4">
                  <c:v>1267</c:v>
                </c:pt>
                <c:pt idx="5">
                  <c:v>1293</c:v>
                </c:pt>
                <c:pt idx="6">
                  <c:v>1315</c:v>
                </c:pt>
                <c:pt idx="7">
                  <c:v>1339</c:v>
                </c:pt>
                <c:pt idx="8">
                  <c:v>1361</c:v>
                </c:pt>
                <c:pt idx="9">
                  <c:v>1381</c:v>
                </c:pt>
                <c:pt idx="10">
                  <c:v>1400</c:v>
                </c:pt>
                <c:pt idx="11">
                  <c:v>1417</c:v>
                </c:pt>
                <c:pt idx="12">
                  <c:v>1432</c:v>
                </c:pt>
                <c:pt idx="13">
                  <c:v>1446</c:v>
                </c:pt>
                <c:pt idx="14">
                  <c:v>1457</c:v>
                </c:pt>
                <c:pt idx="15">
                  <c:v>1467</c:v>
                </c:pt>
                <c:pt idx="16">
                  <c:v>1475</c:v>
                </c:pt>
                <c:pt idx="17">
                  <c:v>1483</c:v>
                </c:pt>
                <c:pt idx="18">
                  <c:v>1490</c:v>
                </c:pt>
                <c:pt idx="19">
                  <c:v>1495</c:v>
                </c:pt>
                <c:pt idx="20">
                  <c:v>1500</c:v>
                </c:pt>
                <c:pt idx="21">
                  <c:v>1504</c:v>
                </c:pt>
                <c:pt idx="22">
                  <c:v>1508</c:v>
                </c:pt>
                <c:pt idx="23">
                  <c:v>1511</c:v>
                </c:pt>
                <c:pt idx="24">
                  <c:v>1513</c:v>
                </c:pt>
                <c:pt idx="25">
                  <c:v>1515</c:v>
                </c:pt>
                <c:pt idx="26">
                  <c:v>1517</c:v>
                </c:pt>
                <c:pt idx="27">
                  <c:v>1518</c:v>
                </c:pt>
                <c:pt idx="28">
                  <c:v>1520</c:v>
                </c:pt>
                <c:pt idx="29">
                  <c:v>1521</c:v>
                </c:pt>
                <c:pt idx="30">
                  <c:v>1522</c:v>
                </c:pt>
                <c:pt idx="31">
                  <c:v>1523</c:v>
                </c:pt>
                <c:pt idx="32">
                  <c:v>1523</c:v>
                </c:pt>
              </c:numCache>
            </c:numRef>
          </c:yVal>
          <c:smooth val="0"/>
        </c:ser>
        <c:axId val="12156315"/>
        <c:axId val="42297972"/>
      </c:scatterChart>
      <c:valAx>
        <c:axId val="12156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>
            <c:manualLayout>
              <c:xMode val="factor"/>
              <c:yMode val="factor"/>
              <c:x val="0.05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97972"/>
        <c:crosses val="autoZero"/>
        <c:crossBetween val="midCat"/>
        <c:dispUnits/>
      </c:valAx>
      <c:valAx>
        <c:axId val="42297972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P(hPa)</a:t>
                </a:r>
              </a:p>
            </c:rich>
          </c:tx>
          <c:layout>
            <c:manualLayout>
              <c:xMode val="factor"/>
              <c:yMode val="factor"/>
              <c:x val="0.080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2156315"/>
        <c:crosses val="autoZero"/>
        <c:crossBetween val="midCat"/>
        <c:dispUnits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"/>
          <c:y val="0.34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Influence de la température sur l'avancement</a:t>
            </a:r>
          </a:p>
        </c:rich>
      </c:tx>
      <c:layout>
        <c:manualLayout>
          <c:xMode val="factor"/>
          <c:yMode val="factor"/>
          <c:x val="0.06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325"/>
          <c:w val="0.64675"/>
          <c:h val="0.722"/>
        </c:manualLayout>
      </c:layout>
      <c:scatterChart>
        <c:scatterStyle val="smoothMarker"/>
        <c:varyColors val="0"/>
        <c:ser>
          <c:idx val="0"/>
          <c:order val="0"/>
          <c:tx>
            <c:v>x (mol) à 22°C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Feuil1!$C$3:$AI$3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</c:numCache>
            </c:numRef>
          </c:xVal>
          <c:yVal>
            <c:numRef>
              <c:f>Feuil1!$C$9:$AI$9</c:f>
              <c:numCache>
                <c:ptCount val="33"/>
                <c:pt idx="0">
                  <c:v>0</c:v>
                </c:pt>
                <c:pt idx="1">
                  <c:v>0.004484981428099632</c:v>
                </c:pt>
                <c:pt idx="2">
                  <c:v>0.0064828367915258315</c:v>
                </c:pt>
                <c:pt idx="3">
                  <c:v>0.007359446797927123</c:v>
                </c:pt>
                <c:pt idx="4">
                  <c:v>0.00790987633683026</c:v>
                </c:pt>
                <c:pt idx="5">
                  <c:v>0.008378760758858858</c:v>
                </c:pt>
                <c:pt idx="6">
                  <c:v>0.008745713784794282</c:v>
                </c:pt>
                <c:pt idx="7">
                  <c:v>0.009031121693855167</c:v>
                </c:pt>
                <c:pt idx="8">
                  <c:v>0.009234984486041514</c:v>
                </c:pt>
                <c:pt idx="9">
                  <c:v>0.009398074719790593</c:v>
                </c:pt>
                <c:pt idx="10">
                  <c:v>0.009520392395102401</c:v>
                </c:pt>
                <c:pt idx="11">
                  <c:v>0.009622323791195575</c:v>
                </c:pt>
                <c:pt idx="12">
                  <c:v>0.009683482628851478</c:v>
                </c:pt>
                <c:pt idx="13">
                  <c:v>0.009744641466507383</c:v>
                </c:pt>
                <c:pt idx="14">
                  <c:v>0.009785414024944651</c:v>
                </c:pt>
                <c:pt idx="15">
                  <c:v>0.009826186583381922</c:v>
                </c:pt>
                <c:pt idx="16">
                  <c:v>0.009846572862600557</c:v>
                </c:pt>
                <c:pt idx="17">
                  <c:v>0.009846572862600557</c:v>
                </c:pt>
                <c:pt idx="18">
                  <c:v>0.00986695914181919</c:v>
                </c:pt>
                <c:pt idx="19">
                  <c:v>0.00986695914181919</c:v>
                </c:pt>
                <c:pt idx="20">
                  <c:v>0.009887345421037825</c:v>
                </c:pt>
                <c:pt idx="21">
                  <c:v>0.009887345421037825</c:v>
                </c:pt>
                <c:pt idx="22">
                  <c:v>0.009887345421037825</c:v>
                </c:pt>
                <c:pt idx="23">
                  <c:v>0.009887345421037825</c:v>
                </c:pt>
                <c:pt idx="24">
                  <c:v>0.009887345421037825</c:v>
                </c:pt>
                <c:pt idx="25">
                  <c:v>0.009887345421037825</c:v>
                </c:pt>
                <c:pt idx="26">
                  <c:v>0.009887345421037825</c:v>
                </c:pt>
                <c:pt idx="27">
                  <c:v>0.009887345421037825</c:v>
                </c:pt>
                <c:pt idx="28">
                  <c:v>0.009887345421037825</c:v>
                </c:pt>
                <c:pt idx="29">
                  <c:v>0.009887345421037825</c:v>
                </c:pt>
                <c:pt idx="30">
                  <c:v>0.009887345421037825</c:v>
                </c:pt>
                <c:pt idx="31">
                  <c:v>0.009887345421037825</c:v>
                </c:pt>
                <c:pt idx="32">
                  <c:v>0.009887345421037825</c:v>
                </c:pt>
              </c:numCache>
            </c:numRef>
          </c:yVal>
          <c:smooth val="1"/>
        </c:ser>
        <c:ser>
          <c:idx val="1"/>
          <c:order val="1"/>
          <c:tx>
            <c:v>x (mol) à 5°C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Feuil1!$C$3:$AI$3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</c:numCache>
            </c:numRef>
          </c:xVal>
          <c:yVal>
            <c:numRef>
              <c:f>Feuil1!$C$10:$AI$10</c:f>
              <c:numCache>
                <c:ptCount val="33"/>
                <c:pt idx="0">
                  <c:v>0</c:v>
                </c:pt>
                <c:pt idx="1">
                  <c:v>0.00021632922192436094</c:v>
                </c:pt>
                <c:pt idx="2">
                  <c:v>0.0019902288417041206</c:v>
                </c:pt>
                <c:pt idx="3">
                  <c:v>0.003720862617099008</c:v>
                </c:pt>
                <c:pt idx="4">
                  <c:v>0.004824141648913249</c:v>
                </c:pt>
                <c:pt idx="5">
                  <c:v>0.005667825614418257</c:v>
                </c:pt>
                <c:pt idx="6">
                  <c:v>0.006295180357998903</c:v>
                </c:pt>
                <c:pt idx="7">
                  <c:v>0.006879269257194677</c:v>
                </c:pt>
                <c:pt idx="8">
                  <c:v>0.007398459389813144</c:v>
                </c:pt>
                <c:pt idx="9">
                  <c:v>0.007831117833661866</c:v>
                </c:pt>
                <c:pt idx="10">
                  <c:v>0.008220510433125714</c:v>
                </c:pt>
                <c:pt idx="11">
                  <c:v>0.008501738421627386</c:v>
                </c:pt>
                <c:pt idx="12">
                  <c:v>0.008761333487936618</c:v>
                </c:pt>
                <c:pt idx="13">
                  <c:v>0.008956029787668544</c:v>
                </c:pt>
                <c:pt idx="14">
                  <c:v>0.009129093165208033</c:v>
                </c:pt>
                <c:pt idx="15">
                  <c:v>0.009280523620555085</c:v>
                </c:pt>
                <c:pt idx="16">
                  <c:v>0.009388688231517266</c:v>
                </c:pt>
                <c:pt idx="17">
                  <c:v>0.009496852842479446</c:v>
                </c:pt>
                <c:pt idx="18">
                  <c:v>0.009561751609056753</c:v>
                </c:pt>
                <c:pt idx="19">
                  <c:v>0.00962665037563406</c:v>
                </c:pt>
                <c:pt idx="20">
                  <c:v>0.009669916220018934</c:v>
                </c:pt>
                <c:pt idx="21">
                  <c:v>0.009713182064403808</c:v>
                </c:pt>
                <c:pt idx="22">
                  <c:v>0.009756447908788678</c:v>
                </c:pt>
                <c:pt idx="23">
                  <c:v>0.009778080830981115</c:v>
                </c:pt>
                <c:pt idx="24">
                  <c:v>0.009799713753173551</c:v>
                </c:pt>
                <c:pt idx="25">
                  <c:v>0.009821346675365987</c:v>
                </c:pt>
                <c:pt idx="26">
                  <c:v>0.009842979597558423</c:v>
                </c:pt>
                <c:pt idx="27">
                  <c:v>0.009864612519750859</c:v>
                </c:pt>
                <c:pt idx="28">
                  <c:v>0.009864612519750859</c:v>
                </c:pt>
                <c:pt idx="29">
                  <c:v>0.009886245441943295</c:v>
                </c:pt>
                <c:pt idx="30">
                  <c:v>0.009886245441943295</c:v>
                </c:pt>
                <c:pt idx="31">
                  <c:v>0.009886245441943295</c:v>
                </c:pt>
                <c:pt idx="32">
                  <c:v>0.009886245441943295</c:v>
                </c:pt>
              </c:numCache>
            </c:numRef>
          </c:yVal>
          <c:smooth val="1"/>
        </c:ser>
        <c:axId val="45137429"/>
        <c:axId val="3583678"/>
      </c:scatterChart>
      <c:valAx>
        <c:axId val="45137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>
            <c:manualLayout>
              <c:xMode val="factor"/>
              <c:yMode val="factor"/>
              <c:x val="0.05875"/>
              <c:y val="0.2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83678"/>
        <c:crosses val="autoZero"/>
        <c:crossBetween val="midCat"/>
        <c:dispUnits/>
      </c:valAx>
      <c:valAx>
        <c:axId val="35836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/>
                  <a:t>x(t)</a:t>
                </a:r>
              </a:p>
            </c:rich>
          </c:tx>
          <c:layout>
            <c:manualLayout>
              <c:xMode val="factor"/>
              <c:yMode val="factor"/>
              <c:x val="0.0025"/>
              <c:y val="0.18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13742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Influence de la concentration sur l'avancement</a:t>
            </a:r>
          </a:p>
        </c:rich>
      </c:tx>
      <c:layout>
        <c:manualLayout>
          <c:xMode val="factor"/>
          <c:yMode val="factor"/>
          <c:x val="0.010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91"/>
          <c:w val="0.575"/>
          <c:h val="0.6545"/>
        </c:manualLayout>
      </c:layout>
      <c:scatterChart>
        <c:scatterStyle val="lineMarker"/>
        <c:varyColors val="0"/>
        <c:ser>
          <c:idx val="0"/>
          <c:order val="0"/>
          <c:tx>
            <c:v>x(mol) solution non diluée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Feuil1!$C$3:$AI$3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</c:numCache>
            </c:numRef>
          </c:xVal>
          <c:yVal>
            <c:numRef>
              <c:f>Feuil1!$C$9:$AI$9</c:f>
              <c:numCache>
                <c:ptCount val="33"/>
                <c:pt idx="0">
                  <c:v>0</c:v>
                </c:pt>
                <c:pt idx="1">
                  <c:v>0.004484981428099632</c:v>
                </c:pt>
                <c:pt idx="2">
                  <c:v>0.0064828367915258315</c:v>
                </c:pt>
                <c:pt idx="3">
                  <c:v>0.007359446797927123</c:v>
                </c:pt>
                <c:pt idx="4">
                  <c:v>0.00790987633683026</c:v>
                </c:pt>
                <c:pt idx="5">
                  <c:v>0.008378760758858858</c:v>
                </c:pt>
                <c:pt idx="6">
                  <c:v>0.008745713784794282</c:v>
                </c:pt>
                <c:pt idx="7">
                  <c:v>0.009031121693855167</c:v>
                </c:pt>
                <c:pt idx="8">
                  <c:v>0.009234984486041514</c:v>
                </c:pt>
                <c:pt idx="9">
                  <c:v>0.009398074719790593</c:v>
                </c:pt>
                <c:pt idx="10">
                  <c:v>0.009520392395102401</c:v>
                </c:pt>
                <c:pt idx="11">
                  <c:v>0.009622323791195575</c:v>
                </c:pt>
                <c:pt idx="12">
                  <c:v>0.009683482628851478</c:v>
                </c:pt>
                <c:pt idx="13">
                  <c:v>0.009744641466507383</c:v>
                </c:pt>
                <c:pt idx="14">
                  <c:v>0.009785414024944651</c:v>
                </c:pt>
                <c:pt idx="15">
                  <c:v>0.009826186583381922</c:v>
                </c:pt>
                <c:pt idx="16">
                  <c:v>0.009846572862600557</c:v>
                </c:pt>
                <c:pt idx="17">
                  <c:v>0.009846572862600557</c:v>
                </c:pt>
                <c:pt idx="18">
                  <c:v>0.00986695914181919</c:v>
                </c:pt>
                <c:pt idx="19">
                  <c:v>0.00986695914181919</c:v>
                </c:pt>
                <c:pt idx="20">
                  <c:v>0.009887345421037825</c:v>
                </c:pt>
                <c:pt idx="21">
                  <c:v>0.009887345421037825</c:v>
                </c:pt>
                <c:pt idx="22">
                  <c:v>0.009887345421037825</c:v>
                </c:pt>
                <c:pt idx="23">
                  <c:v>0.009887345421037825</c:v>
                </c:pt>
                <c:pt idx="24">
                  <c:v>0.009887345421037825</c:v>
                </c:pt>
                <c:pt idx="25">
                  <c:v>0.009887345421037825</c:v>
                </c:pt>
                <c:pt idx="26">
                  <c:v>0.009887345421037825</c:v>
                </c:pt>
                <c:pt idx="27">
                  <c:v>0.009887345421037825</c:v>
                </c:pt>
                <c:pt idx="28">
                  <c:v>0.009887345421037825</c:v>
                </c:pt>
                <c:pt idx="29">
                  <c:v>0.009887345421037825</c:v>
                </c:pt>
                <c:pt idx="30">
                  <c:v>0.009887345421037825</c:v>
                </c:pt>
                <c:pt idx="31">
                  <c:v>0.009887345421037825</c:v>
                </c:pt>
                <c:pt idx="32">
                  <c:v>0.009887345421037825</c:v>
                </c:pt>
              </c:numCache>
            </c:numRef>
          </c:yVal>
          <c:smooth val="0"/>
        </c:ser>
        <c:ser>
          <c:idx val="1"/>
          <c:order val="1"/>
          <c:tx>
            <c:v>x(mol) solution diluée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Feuil1!$C$3:$AI$3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</c:numCache>
            </c:numRef>
          </c:xVal>
          <c:yVal>
            <c:numRef>
              <c:f>Feuil1!$C$11:$AI$11</c:f>
              <c:numCache>
                <c:ptCount val="33"/>
                <c:pt idx="0">
                  <c:v>0</c:v>
                </c:pt>
                <c:pt idx="1">
                  <c:v>0.0007392064844676939</c:v>
                </c:pt>
                <c:pt idx="2">
                  <c:v>0.0020178339170604616</c:v>
                </c:pt>
                <c:pt idx="3">
                  <c:v>0.003835882297778304</c:v>
                </c:pt>
                <c:pt idx="4">
                  <c:v>0.004754895764954355</c:v>
                </c:pt>
                <c:pt idx="5">
                  <c:v>0.005274338159445167</c:v>
                </c:pt>
                <c:pt idx="6">
                  <c:v>0.0057138663393989314</c:v>
                </c:pt>
                <c:pt idx="7">
                  <c:v>0.006193351626621219</c:v>
                </c:pt>
                <c:pt idx="8">
                  <c:v>0.0066328798065749825</c:v>
                </c:pt>
                <c:pt idx="9">
                  <c:v>0.007032450879260223</c:v>
                </c:pt>
                <c:pt idx="10">
                  <c:v>0.007412043398311201</c:v>
                </c:pt>
                <c:pt idx="11">
                  <c:v>0.007751678810093654</c:v>
                </c:pt>
                <c:pt idx="12">
                  <c:v>0.008051357114607584</c:v>
                </c:pt>
                <c:pt idx="13">
                  <c:v>0.008331056865487251</c:v>
                </c:pt>
                <c:pt idx="14">
                  <c:v>0.008550820955464134</c:v>
                </c:pt>
                <c:pt idx="15">
                  <c:v>0.008750606491806754</c:v>
                </c:pt>
                <c:pt idx="16">
                  <c:v>0.008910434920880849</c:v>
                </c:pt>
                <c:pt idx="17">
                  <c:v>0.009070263349954947</c:v>
                </c:pt>
                <c:pt idx="18">
                  <c:v>0.009210113225394782</c:v>
                </c:pt>
                <c:pt idx="19">
                  <c:v>0.00931000599356609</c:v>
                </c:pt>
                <c:pt idx="20">
                  <c:v>0.0094098987617374</c:v>
                </c:pt>
                <c:pt idx="21">
                  <c:v>0.009489812976274449</c:v>
                </c:pt>
                <c:pt idx="22">
                  <c:v>0.009569727190811495</c:v>
                </c:pt>
                <c:pt idx="23">
                  <c:v>0.009629662851714283</c:v>
                </c:pt>
                <c:pt idx="24">
                  <c:v>0.009669619958982805</c:v>
                </c:pt>
                <c:pt idx="25">
                  <c:v>0.00970957706625133</c:v>
                </c:pt>
                <c:pt idx="26">
                  <c:v>0.009749534173519855</c:v>
                </c:pt>
                <c:pt idx="27">
                  <c:v>0.009769512727154117</c:v>
                </c:pt>
                <c:pt idx="28">
                  <c:v>0.00980946983442264</c:v>
                </c:pt>
                <c:pt idx="29">
                  <c:v>0.009829448388056902</c:v>
                </c:pt>
                <c:pt idx="30">
                  <c:v>0.009849426941691164</c:v>
                </c:pt>
                <c:pt idx="31">
                  <c:v>0.009869405495325426</c:v>
                </c:pt>
                <c:pt idx="32">
                  <c:v>0.009869405495325426</c:v>
                </c:pt>
              </c:numCache>
            </c:numRef>
          </c:yVal>
          <c:smooth val="0"/>
        </c:ser>
        <c:axId val="32253103"/>
        <c:axId val="21842472"/>
      </c:scatterChart>
      <c:valAx>
        <c:axId val="32253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>
            <c:manualLayout>
              <c:xMode val="factor"/>
              <c:yMode val="factor"/>
              <c:x val="0.068"/>
              <c:y val="0.1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1842472"/>
        <c:crosses val="autoZero"/>
        <c:crossBetween val="midCat"/>
        <c:dispUnits/>
      </c:valAx>
      <c:valAx>
        <c:axId val="218424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x(mol)</a:t>
                </a:r>
              </a:p>
            </c:rich>
          </c:tx>
          <c:layout>
            <c:manualLayout>
              <c:xMode val="factor"/>
              <c:yMode val="factor"/>
              <c:x val="0.118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3225310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368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12</xdr:row>
      <xdr:rowOff>95250</xdr:rowOff>
    </xdr:from>
    <xdr:to>
      <xdr:col>10</xdr:col>
      <xdr:colOff>438150</xdr:colOff>
      <xdr:row>28</xdr:row>
      <xdr:rowOff>66675</xdr:rowOff>
    </xdr:to>
    <xdr:graphicFrame>
      <xdr:nvGraphicFramePr>
        <xdr:cNvPr id="1" name="Chart 2"/>
        <xdr:cNvGraphicFramePr/>
      </xdr:nvGraphicFramePr>
      <xdr:xfrm>
        <a:off x="962025" y="2038350"/>
        <a:ext cx="56483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28</xdr:row>
      <xdr:rowOff>104775</xdr:rowOff>
    </xdr:from>
    <xdr:to>
      <xdr:col>10</xdr:col>
      <xdr:colOff>466725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971550" y="4638675"/>
        <a:ext cx="56673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447675</xdr:colOff>
      <xdr:row>51</xdr:row>
      <xdr:rowOff>57150</xdr:rowOff>
    </xdr:from>
    <xdr:to>
      <xdr:col>10</xdr:col>
      <xdr:colOff>361950</xdr:colOff>
      <xdr:row>70</xdr:row>
      <xdr:rowOff>142875</xdr:rowOff>
    </xdr:to>
    <xdr:graphicFrame>
      <xdr:nvGraphicFramePr>
        <xdr:cNvPr id="3" name="Chart 4"/>
        <xdr:cNvGraphicFramePr/>
      </xdr:nvGraphicFramePr>
      <xdr:xfrm>
        <a:off x="1209675" y="8315325"/>
        <a:ext cx="53244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485775</xdr:colOff>
      <xdr:row>71</xdr:row>
      <xdr:rowOff>47625</xdr:rowOff>
    </xdr:from>
    <xdr:to>
      <xdr:col>10</xdr:col>
      <xdr:colOff>381000</xdr:colOff>
      <xdr:row>89</xdr:row>
      <xdr:rowOff>114300</xdr:rowOff>
    </xdr:to>
    <xdr:graphicFrame>
      <xdr:nvGraphicFramePr>
        <xdr:cNvPr id="4" name="Chart 5"/>
        <xdr:cNvGraphicFramePr/>
      </xdr:nvGraphicFramePr>
      <xdr:xfrm>
        <a:off x="1247775" y="11544300"/>
        <a:ext cx="530542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1"/>
  <sheetViews>
    <sheetView tabSelected="1" workbookViewId="0" topLeftCell="B83">
      <selection activeCell="L87" sqref="L87"/>
    </sheetView>
  </sheetViews>
  <sheetFormatPr defaultColWidth="11.421875" defaultRowHeight="12.75"/>
  <cols>
    <col min="1" max="1" width="11.421875" style="2" customWidth="1"/>
    <col min="3" max="11" width="8.7109375" style="0" customWidth="1"/>
  </cols>
  <sheetData>
    <row r="2" spans="1:8" ht="12.75">
      <c r="A2" s="2" t="s">
        <v>5</v>
      </c>
      <c r="B2" t="s">
        <v>2</v>
      </c>
      <c r="E2" t="s">
        <v>3</v>
      </c>
      <c r="H2" t="s">
        <v>4</v>
      </c>
    </row>
    <row r="3" spans="2:35" ht="12.75">
      <c r="B3" s="1" t="s">
        <v>0</v>
      </c>
      <c r="C3" s="1">
        <v>0</v>
      </c>
      <c r="D3" s="1">
        <f>C3+10</f>
        <v>10</v>
      </c>
      <c r="E3" s="1">
        <f aca="true" t="shared" si="0" ref="E3:AI3">D3+10</f>
        <v>20</v>
      </c>
      <c r="F3" s="1">
        <f t="shared" si="0"/>
        <v>30</v>
      </c>
      <c r="G3" s="1">
        <f t="shared" si="0"/>
        <v>40</v>
      </c>
      <c r="H3" s="1">
        <f t="shared" si="0"/>
        <v>50</v>
      </c>
      <c r="I3" s="1">
        <f t="shared" si="0"/>
        <v>60</v>
      </c>
      <c r="J3" s="1">
        <f t="shared" si="0"/>
        <v>70</v>
      </c>
      <c r="K3" s="1">
        <f t="shared" si="0"/>
        <v>80</v>
      </c>
      <c r="L3" s="1">
        <f t="shared" si="0"/>
        <v>90</v>
      </c>
      <c r="M3" s="1">
        <f t="shared" si="0"/>
        <v>100</v>
      </c>
      <c r="N3" s="1">
        <f t="shared" si="0"/>
        <v>110</v>
      </c>
      <c r="O3" s="1">
        <f t="shared" si="0"/>
        <v>120</v>
      </c>
      <c r="P3" s="1">
        <f t="shared" si="0"/>
        <v>130</v>
      </c>
      <c r="Q3" s="1">
        <f t="shared" si="0"/>
        <v>140</v>
      </c>
      <c r="R3" s="1">
        <f t="shared" si="0"/>
        <v>150</v>
      </c>
      <c r="S3" s="1">
        <f t="shared" si="0"/>
        <v>160</v>
      </c>
      <c r="T3" s="1">
        <f t="shared" si="0"/>
        <v>170</v>
      </c>
      <c r="U3" s="1">
        <f t="shared" si="0"/>
        <v>180</v>
      </c>
      <c r="V3" s="1">
        <f t="shared" si="0"/>
        <v>190</v>
      </c>
      <c r="W3" s="1">
        <f t="shared" si="0"/>
        <v>200</v>
      </c>
      <c r="X3" s="1">
        <f t="shared" si="0"/>
        <v>210</v>
      </c>
      <c r="Y3" s="1">
        <f t="shared" si="0"/>
        <v>220</v>
      </c>
      <c r="Z3" s="1">
        <f t="shared" si="0"/>
        <v>230</v>
      </c>
      <c r="AA3" s="1">
        <f t="shared" si="0"/>
        <v>240</v>
      </c>
      <c r="AB3" s="1">
        <f t="shared" si="0"/>
        <v>250</v>
      </c>
      <c r="AC3" s="1">
        <f t="shared" si="0"/>
        <v>260</v>
      </c>
      <c r="AD3" s="1">
        <f t="shared" si="0"/>
        <v>270</v>
      </c>
      <c r="AE3" s="1">
        <f t="shared" si="0"/>
        <v>280</v>
      </c>
      <c r="AF3" s="1">
        <f t="shared" si="0"/>
        <v>290</v>
      </c>
      <c r="AG3" s="1">
        <f t="shared" si="0"/>
        <v>300</v>
      </c>
      <c r="AH3" s="1">
        <f t="shared" si="0"/>
        <v>310</v>
      </c>
      <c r="AI3" s="1">
        <f t="shared" si="0"/>
        <v>320</v>
      </c>
    </row>
    <row r="4" spans="1:35" ht="12.75">
      <c r="A4" s="2">
        <v>22</v>
      </c>
      <c r="B4" s="1" t="s">
        <v>1</v>
      </c>
      <c r="C4" s="1">
        <v>1028</v>
      </c>
      <c r="D4" s="1">
        <v>1248</v>
      </c>
      <c r="E4" s="1">
        <v>1346</v>
      </c>
      <c r="F4" s="1">
        <v>1389</v>
      </c>
      <c r="G4" s="1">
        <v>1416</v>
      </c>
      <c r="H4" s="1">
        <v>1439</v>
      </c>
      <c r="I4" s="1">
        <v>1457</v>
      </c>
      <c r="J4" s="1">
        <v>1471</v>
      </c>
      <c r="K4" s="1">
        <v>1481</v>
      </c>
      <c r="L4" s="1">
        <v>1489</v>
      </c>
      <c r="M4" s="1">
        <v>1495</v>
      </c>
      <c r="N4" s="1">
        <v>1500</v>
      </c>
      <c r="O4" s="1">
        <v>1503</v>
      </c>
      <c r="P4" s="1">
        <v>1506</v>
      </c>
      <c r="Q4" s="1">
        <v>1508</v>
      </c>
      <c r="R4" s="1">
        <v>1510</v>
      </c>
      <c r="S4" s="1">
        <v>1511</v>
      </c>
      <c r="T4" s="1">
        <v>1511</v>
      </c>
      <c r="U4" s="1">
        <v>1512</v>
      </c>
      <c r="V4" s="1">
        <v>1512</v>
      </c>
      <c r="W4" s="1">
        <v>1513</v>
      </c>
      <c r="X4" s="1">
        <v>1513</v>
      </c>
      <c r="Y4" s="1">
        <v>1513</v>
      </c>
      <c r="Z4" s="1">
        <v>1513</v>
      </c>
      <c r="AA4" s="1">
        <v>1513</v>
      </c>
      <c r="AB4" s="1">
        <v>1513</v>
      </c>
      <c r="AC4" s="1">
        <v>1513</v>
      </c>
      <c r="AD4" s="1">
        <v>1513</v>
      </c>
      <c r="AE4" s="1">
        <v>1513</v>
      </c>
      <c r="AF4" s="1">
        <v>1513</v>
      </c>
      <c r="AG4" s="1">
        <v>1513</v>
      </c>
      <c r="AH4" s="1">
        <v>1513</v>
      </c>
      <c r="AI4" s="1">
        <v>1513</v>
      </c>
    </row>
    <row r="5" spans="1:35" ht="12.75">
      <c r="A5" s="2">
        <v>5</v>
      </c>
      <c r="B5" s="1" t="s">
        <v>1</v>
      </c>
      <c r="C5" s="1">
        <v>1028</v>
      </c>
      <c r="D5" s="1">
        <v>1038</v>
      </c>
      <c r="E5" s="1">
        <v>1120</v>
      </c>
      <c r="F5" s="1">
        <v>1200</v>
      </c>
      <c r="G5" s="1">
        <v>1251</v>
      </c>
      <c r="H5" s="1">
        <v>1290</v>
      </c>
      <c r="I5" s="1">
        <v>1319</v>
      </c>
      <c r="J5" s="1">
        <v>1346</v>
      </c>
      <c r="K5" s="1">
        <v>1370</v>
      </c>
      <c r="L5" s="1">
        <v>1390</v>
      </c>
      <c r="M5" s="1">
        <v>1408</v>
      </c>
      <c r="N5" s="1">
        <v>1421</v>
      </c>
      <c r="O5" s="1">
        <v>1433</v>
      </c>
      <c r="P5" s="1">
        <v>1442</v>
      </c>
      <c r="Q5" s="1">
        <v>1450</v>
      </c>
      <c r="R5" s="1">
        <v>1457</v>
      </c>
      <c r="S5" s="1">
        <v>1462</v>
      </c>
      <c r="T5" s="1">
        <v>1467</v>
      </c>
      <c r="U5" s="1">
        <v>1470</v>
      </c>
      <c r="V5" s="1">
        <v>1473</v>
      </c>
      <c r="W5" s="1">
        <v>1475</v>
      </c>
      <c r="X5" s="1">
        <v>1477</v>
      </c>
      <c r="Y5" s="1">
        <v>1479</v>
      </c>
      <c r="Z5" s="1">
        <v>1480</v>
      </c>
      <c r="AA5" s="1">
        <v>1481</v>
      </c>
      <c r="AB5" s="1">
        <v>1482</v>
      </c>
      <c r="AC5" s="1">
        <v>1483</v>
      </c>
      <c r="AD5" s="1">
        <v>1484</v>
      </c>
      <c r="AE5" s="1">
        <v>1484</v>
      </c>
      <c r="AF5" s="1">
        <v>1485</v>
      </c>
      <c r="AG5" s="1">
        <v>1485</v>
      </c>
      <c r="AH5" s="1">
        <v>1485</v>
      </c>
      <c r="AI5" s="1">
        <v>1485</v>
      </c>
    </row>
    <row r="6" spans="2:6" ht="12.75">
      <c r="B6" t="s">
        <v>6</v>
      </c>
      <c r="F6" t="s">
        <v>3</v>
      </c>
    </row>
    <row r="7" spans="1:35" ht="12.75">
      <c r="A7" s="2">
        <v>22</v>
      </c>
      <c r="B7" s="1" t="s">
        <v>1</v>
      </c>
      <c r="C7">
        <v>1029</v>
      </c>
      <c r="D7">
        <v>1066</v>
      </c>
      <c r="E7">
        <v>1130</v>
      </c>
      <c r="F7">
        <v>1221</v>
      </c>
      <c r="G7">
        <v>1267</v>
      </c>
      <c r="H7">
        <v>1293</v>
      </c>
      <c r="I7">
        <v>1315</v>
      </c>
      <c r="J7">
        <v>1339</v>
      </c>
      <c r="K7">
        <v>1361</v>
      </c>
      <c r="L7">
        <v>1381</v>
      </c>
      <c r="M7">
        <v>1400</v>
      </c>
      <c r="N7">
        <v>1417</v>
      </c>
      <c r="O7">
        <v>1432</v>
      </c>
      <c r="P7">
        <v>1446</v>
      </c>
      <c r="Q7">
        <v>1457</v>
      </c>
      <c r="R7">
        <v>1467</v>
      </c>
      <c r="S7">
        <v>1475</v>
      </c>
      <c r="T7">
        <v>1483</v>
      </c>
      <c r="U7">
        <v>1490</v>
      </c>
      <c r="V7">
        <v>1495</v>
      </c>
      <c r="W7">
        <v>1500</v>
      </c>
      <c r="X7">
        <v>1504</v>
      </c>
      <c r="Y7">
        <v>1508</v>
      </c>
      <c r="Z7">
        <v>1511</v>
      </c>
      <c r="AA7">
        <v>1513</v>
      </c>
      <c r="AB7">
        <v>1515</v>
      </c>
      <c r="AC7">
        <v>1517</v>
      </c>
      <c r="AD7">
        <v>1518</v>
      </c>
      <c r="AE7">
        <v>1520</v>
      </c>
      <c r="AF7">
        <v>1521</v>
      </c>
      <c r="AG7">
        <v>1522</v>
      </c>
      <c r="AH7">
        <v>1523</v>
      </c>
      <c r="AI7">
        <v>1523</v>
      </c>
    </row>
    <row r="8" ht="12.75">
      <c r="B8" s="1"/>
    </row>
    <row r="9" spans="1:35" ht="12.75">
      <c r="A9" s="2">
        <v>22</v>
      </c>
      <c r="B9" t="s">
        <v>7</v>
      </c>
      <c r="C9">
        <f>(C4-1028)*0.05/(8.314*295)</f>
        <v>0</v>
      </c>
      <c r="D9">
        <f aca="true" t="shared" si="1" ref="D9:AI9">(D4-1028)*0.05/(8.314*295)</f>
        <v>0.004484981428099632</v>
      </c>
      <c r="E9">
        <f t="shared" si="1"/>
        <v>0.0064828367915258315</v>
      </c>
      <c r="F9">
        <f t="shared" si="1"/>
        <v>0.007359446797927123</v>
      </c>
      <c r="G9">
        <f t="shared" si="1"/>
        <v>0.00790987633683026</v>
      </c>
      <c r="H9">
        <f t="shared" si="1"/>
        <v>0.008378760758858858</v>
      </c>
      <c r="I9">
        <f t="shared" si="1"/>
        <v>0.008745713784794282</v>
      </c>
      <c r="J9">
        <f t="shared" si="1"/>
        <v>0.009031121693855167</v>
      </c>
      <c r="K9">
        <f t="shared" si="1"/>
        <v>0.009234984486041514</v>
      </c>
      <c r="L9">
        <f t="shared" si="1"/>
        <v>0.009398074719790593</v>
      </c>
      <c r="M9">
        <f t="shared" si="1"/>
        <v>0.009520392395102401</v>
      </c>
      <c r="N9">
        <f t="shared" si="1"/>
        <v>0.009622323791195575</v>
      </c>
      <c r="O9">
        <f t="shared" si="1"/>
        <v>0.009683482628851478</v>
      </c>
      <c r="P9">
        <f t="shared" si="1"/>
        <v>0.009744641466507383</v>
      </c>
      <c r="Q9">
        <f t="shared" si="1"/>
        <v>0.009785414024944651</v>
      </c>
      <c r="R9">
        <f t="shared" si="1"/>
        <v>0.009826186583381922</v>
      </c>
      <c r="S9">
        <f t="shared" si="1"/>
        <v>0.009846572862600557</v>
      </c>
      <c r="T9">
        <f t="shared" si="1"/>
        <v>0.009846572862600557</v>
      </c>
      <c r="U9">
        <f t="shared" si="1"/>
        <v>0.00986695914181919</v>
      </c>
      <c r="V9">
        <f t="shared" si="1"/>
        <v>0.00986695914181919</v>
      </c>
      <c r="W9">
        <f t="shared" si="1"/>
        <v>0.009887345421037825</v>
      </c>
      <c r="X9">
        <f t="shared" si="1"/>
        <v>0.009887345421037825</v>
      </c>
      <c r="Y9">
        <f t="shared" si="1"/>
        <v>0.009887345421037825</v>
      </c>
      <c r="Z9">
        <f t="shared" si="1"/>
        <v>0.009887345421037825</v>
      </c>
      <c r="AA9">
        <f t="shared" si="1"/>
        <v>0.009887345421037825</v>
      </c>
      <c r="AB9">
        <f t="shared" si="1"/>
        <v>0.009887345421037825</v>
      </c>
      <c r="AC9">
        <f t="shared" si="1"/>
        <v>0.009887345421037825</v>
      </c>
      <c r="AD9">
        <f t="shared" si="1"/>
        <v>0.009887345421037825</v>
      </c>
      <c r="AE9">
        <f t="shared" si="1"/>
        <v>0.009887345421037825</v>
      </c>
      <c r="AF9">
        <f t="shared" si="1"/>
        <v>0.009887345421037825</v>
      </c>
      <c r="AG9">
        <f t="shared" si="1"/>
        <v>0.009887345421037825</v>
      </c>
      <c r="AH9">
        <f t="shared" si="1"/>
        <v>0.009887345421037825</v>
      </c>
      <c r="AI9">
        <f t="shared" si="1"/>
        <v>0.009887345421037825</v>
      </c>
    </row>
    <row r="10" spans="1:35" ht="12.75">
      <c r="A10" s="2">
        <v>5</v>
      </c>
      <c r="B10" t="s">
        <v>7</v>
      </c>
      <c r="C10">
        <f>(C5-1028)*0.05/(8.314*278)</f>
        <v>0</v>
      </c>
      <c r="D10">
        <f aca="true" t="shared" si="2" ref="D10:AI10">(D5-1028)*0.05/(8.314*278)</f>
        <v>0.00021632922192436094</v>
      </c>
      <c r="E10">
        <f t="shared" si="2"/>
        <v>0.0019902288417041206</v>
      </c>
      <c r="F10">
        <f t="shared" si="2"/>
        <v>0.003720862617099008</v>
      </c>
      <c r="G10">
        <f t="shared" si="2"/>
        <v>0.004824141648913249</v>
      </c>
      <c r="H10">
        <f t="shared" si="2"/>
        <v>0.005667825614418257</v>
      </c>
      <c r="I10">
        <f t="shared" si="2"/>
        <v>0.006295180357998903</v>
      </c>
      <c r="J10">
        <f t="shared" si="2"/>
        <v>0.006879269257194677</v>
      </c>
      <c r="K10">
        <f t="shared" si="2"/>
        <v>0.007398459389813144</v>
      </c>
      <c r="L10">
        <f t="shared" si="2"/>
        <v>0.007831117833661866</v>
      </c>
      <c r="M10">
        <f t="shared" si="2"/>
        <v>0.008220510433125714</v>
      </c>
      <c r="N10">
        <f t="shared" si="2"/>
        <v>0.008501738421627386</v>
      </c>
      <c r="O10">
        <f t="shared" si="2"/>
        <v>0.008761333487936618</v>
      </c>
      <c r="P10">
        <f t="shared" si="2"/>
        <v>0.008956029787668544</v>
      </c>
      <c r="Q10">
        <f t="shared" si="2"/>
        <v>0.009129093165208033</v>
      </c>
      <c r="R10">
        <f t="shared" si="2"/>
        <v>0.009280523620555085</v>
      </c>
      <c r="S10">
        <f t="shared" si="2"/>
        <v>0.009388688231517266</v>
      </c>
      <c r="T10">
        <f t="shared" si="2"/>
        <v>0.009496852842479446</v>
      </c>
      <c r="U10">
        <f t="shared" si="2"/>
        <v>0.009561751609056753</v>
      </c>
      <c r="V10">
        <f t="shared" si="2"/>
        <v>0.00962665037563406</v>
      </c>
      <c r="W10">
        <f t="shared" si="2"/>
        <v>0.009669916220018934</v>
      </c>
      <c r="X10">
        <f t="shared" si="2"/>
        <v>0.009713182064403808</v>
      </c>
      <c r="Y10">
        <f t="shared" si="2"/>
        <v>0.009756447908788678</v>
      </c>
      <c r="Z10">
        <f t="shared" si="2"/>
        <v>0.009778080830981115</v>
      </c>
      <c r="AA10">
        <f t="shared" si="2"/>
        <v>0.009799713753173551</v>
      </c>
      <c r="AB10">
        <f t="shared" si="2"/>
        <v>0.009821346675365987</v>
      </c>
      <c r="AC10">
        <f t="shared" si="2"/>
        <v>0.009842979597558423</v>
      </c>
      <c r="AD10">
        <f t="shared" si="2"/>
        <v>0.009864612519750859</v>
      </c>
      <c r="AE10">
        <f t="shared" si="2"/>
        <v>0.009864612519750859</v>
      </c>
      <c r="AF10">
        <f t="shared" si="2"/>
        <v>0.009886245441943295</v>
      </c>
      <c r="AG10">
        <f t="shared" si="2"/>
        <v>0.009886245441943295</v>
      </c>
      <c r="AH10">
        <f t="shared" si="2"/>
        <v>0.009886245441943295</v>
      </c>
      <c r="AI10">
        <f t="shared" si="2"/>
        <v>0.009886245441943295</v>
      </c>
    </row>
    <row r="11" spans="1:35" ht="12.75">
      <c r="A11" s="2" t="s">
        <v>8</v>
      </c>
      <c r="B11" t="s">
        <v>7</v>
      </c>
      <c r="C11">
        <f>(C7-1029)*0.049/(8.314*295)</f>
        <v>0</v>
      </c>
      <c r="D11">
        <f aca="true" t="shared" si="3" ref="D11:AI11">(D7-1029)*0.049/(8.314*295)</f>
        <v>0.0007392064844676939</v>
      </c>
      <c r="E11">
        <f t="shared" si="3"/>
        <v>0.0020178339170604616</v>
      </c>
      <c r="F11">
        <f t="shared" si="3"/>
        <v>0.003835882297778304</v>
      </c>
      <c r="G11">
        <f t="shared" si="3"/>
        <v>0.004754895764954355</v>
      </c>
      <c r="H11">
        <f t="shared" si="3"/>
        <v>0.005274338159445167</v>
      </c>
      <c r="I11">
        <f t="shared" si="3"/>
        <v>0.0057138663393989314</v>
      </c>
      <c r="J11">
        <f t="shared" si="3"/>
        <v>0.006193351626621219</v>
      </c>
      <c r="K11">
        <f t="shared" si="3"/>
        <v>0.0066328798065749825</v>
      </c>
      <c r="L11">
        <f t="shared" si="3"/>
        <v>0.007032450879260223</v>
      </c>
      <c r="M11">
        <f t="shared" si="3"/>
        <v>0.007412043398311201</v>
      </c>
      <c r="N11">
        <f t="shared" si="3"/>
        <v>0.007751678810093654</v>
      </c>
      <c r="O11">
        <f t="shared" si="3"/>
        <v>0.008051357114607584</v>
      </c>
      <c r="P11">
        <f t="shared" si="3"/>
        <v>0.008331056865487251</v>
      </c>
      <c r="Q11">
        <f t="shared" si="3"/>
        <v>0.008550820955464134</v>
      </c>
      <c r="R11">
        <f t="shared" si="3"/>
        <v>0.008750606491806754</v>
      </c>
      <c r="S11">
        <f t="shared" si="3"/>
        <v>0.008910434920880849</v>
      </c>
      <c r="T11">
        <f t="shared" si="3"/>
        <v>0.009070263349954947</v>
      </c>
      <c r="U11">
        <f t="shared" si="3"/>
        <v>0.009210113225394782</v>
      </c>
      <c r="V11">
        <f t="shared" si="3"/>
        <v>0.00931000599356609</v>
      </c>
      <c r="W11">
        <f t="shared" si="3"/>
        <v>0.0094098987617374</v>
      </c>
      <c r="X11">
        <f t="shared" si="3"/>
        <v>0.009489812976274449</v>
      </c>
      <c r="Y11">
        <f t="shared" si="3"/>
        <v>0.009569727190811495</v>
      </c>
      <c r="Z11">
        <f t="shared" si="3"/>
        <v>0.009629662851714283</v>
      </c>
      <c r="AA11">
        <f t="shared" si="3"/>
        <v>0.009669619958982805</v>
      </c>
      <c r="AB11">
        <f t="shared" si="3"/>
        <v>0.00970957706625133</v>
      </c>
      <c r="AC11">
        <f t="shared" si="3"/>
        <v>0.009749534173519855</v>
      </c>
      <c r="AD11">
        <f t="shared" si="3"/>
        <v>0.009769512727154117</v>
      </c>
      <c r="AE11">
        <f t="shared" si="3"/>
        <v>0.00980946983442264</v>
      </c>
      <c r="AF11">
        <f t="shared" si="3"/>
        <v>0.009829448388056902</v>
      </c>
      <c r="AG11">
        <f t="shared" si="3"/>
        <v>0.009849426941691164</v>
      </c>
      <c r="AH11">
        <f t="shared" si="3"/>
        <v>0.009869405495325426</v>
      </c>
      <c r="AI11">
        <f t="shared" si="3"/>
        <v>0.009869405495325426</v>
      </c>
    </row>
  </sheetData>
  <printOptions/>
  <pageMargins left="0.75" right="0.75" top="0.6" bottom="0.79" header="0.4921259845" footer="0.4921259845"/>
  <pageSetup horizontalDpi="300" verticalDpi="300" orientation="landscape" paperSize="9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Alchimie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HALOGEN Amédée Ratée</dc:creator>
  <cp:keywords/>
  <dc:description/>
  <cp:lastModifiedBy>HALOGEN Amédée Ratée</cp:lastModifiedBy>
  <cp:lastPrinted>2002-08-29T09:31:28Z</cp:lastPrinted>
  <dcterms:created xsi:type="dcterms:W3CDTF">2002-06-20T14:57:18Z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